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arninordqvist/Desktop/työpöytä/Tietopalvelut/Jäsentilastot ja kierrostilastot/"/>
    </mc:Choice>
  </mc:AlternateContent>
  <xr:revisionPtr revIDLastSave="0" documentId="8_{8D3CB336-9435-BE42-AAFC-663160B13F18}" xr6:coauthVersionLast="47" xr6:coauthVersionMax="47" xr10:uidLastSave="{00000000-0000-0000-0000-000000000000}"/>
  <bookViews>
    <workbookView xWindow="-5720" yWindow="-19340" windowWidth="34600" windowHeight="19340" tabRatio="212" firstSheet="2" activeTab="2" xr2:uid="{00000000-000D-0000-FFFF-FFFF00000000}"/>
  </bookViews>
  <sheets>
    <sheet name="SGL vahvistettava jäsenmäärä" sheetId="2" r:id="rId1"/>
    <sheet name="Tilastoja 2021 vs 2020" sheetId="3" r:id="rId2"/>
    <sheet name="jäsenmäärät 2021 vs 2020 raw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3" l="1"/>
  <c r="V152" i="3"/>
  <c r="U152" i="3"/>
  <c r="T152" i="3"/>
  <c r="S152" i="3"/>
  <c r="W151" i="3"/>
  <c r="F151" i="3"/>
  <c r="D151" i="3"/>
  <c r="C151" i="3"/>
  <c r="E151" i="3"/>
  <c r="W150" i="3"/>
  <c r="D150" i="3"/>
  <c r="C150" i="3"/>
  <c r="F150" i="3"/>
  <c r="W149" i="3"/>
  <c r="F149" i="3"/>
  <c r="D149" i="3"/>
  <c r="C149" i="3"/>
  <c r="E149" i="3"/>
  <c r="W148" i="3"/>
  <c r="E148" i="3"/>
  <c r="D148" i="3"/>
  <c r="C148" i="3"/>
  <c r="W147" i="3"/>
  <c r="F147" i="3"/>
  <c r="E147" i="3"/>
  <c r="D147" i="3"/>
  <c r="C147" i="3"/>
  <c r="W146" i="3"/>
  <c r="F146" i="3"/>
  <c r="C146" i="3"/>
  <c r="E146" i="3"/>
  <c r="D146" i="3"/>
  <c r="W145" i="3"/>
  <c r="E145" i="3"/>
  <c r="F145" i="3"/>
  <c r="D145" i="3"/>
  <c r="W144" i="3"/>
  <c r="F144" i="3"/>
  <c r="E144" i="3"/>
  <c r="D144" i="3"/>
  <c r="C144" i="3"/>
  <c r="W143" i="3"/>
  <c r="E143" i="3"/>
  <c r="F143" i="3"/>
  <c r="D143" i="3"/>
  <c r="W142" i="3"/>
  <c r="F142" i="3"/>
  <c r="E142" i="3"/>
  <c r="D142" i="3"/>
  <c r="C142" i="3"/>
  <c r="W141" i="3"/>
  <c r="E141" i="3"/>
  <c r="D141" i="3"/>
  <c r="C141" i="3"/>
  <c r="W140" i="3"/>
  <c r="F140" i="3"/>
  <c r="C140" i="3"/>
  <c r="E140" i="3"/>
  <c r="D140" i="3"/>
  <c r="W139" i="3"/>
  <c r="F139" i="3"/>
  <c r="E139" i="3"/>
  <c r="D139" i="3"/>
  <c r="C139" i="3"/>
  <c r="W138" i="3"/>
  <c r="F138" i="3"/>
  <c r="E138" i="3"/>
  <c r="D138" i="3"/>
  <c r="C138" i="3"/>
  <c r="W137" i="3"/>
  <c r="E137" i="3"/>
  <c r="D137" i="3"/>
  <c r="F137" i="3"/>
  <c r="W136" i="3"/>
  <c r="C136" i="3"/>
  <c r="F136" i="3"/>
  <c r="E136" i="3"/>
  <c r="V133" i="3"/>
  <c r="U133" i="3"/>
  <c r="T133" i="3"/>
  <c r="S133" i="3"/>
  <c r="W132" i="3"/>
  <c r="F132" i="3"/>
  <c r="E132" i="3"/>
  <c r="C132" i="3"/>
  <c r="D132" i="3"/>
  <c r="W131" i="3"/>
  <c r="F131" i="3"/>
  <c r="E131" i="3"/>
  <c r="D131" i="3"/>
  <c r="C131" i="3"/>
  <c r="W130" i="3"/>
  <c r="F130" i="3"/>
  <c r="D130" i="3"/>
  <c r="C130" i="3"/>
  <c r="E130" i="3"/>
  <c r="W129" i="3"/>
  <c r="D129" i="3"/>
  <c r="F129" i="3"/>
  <c r="E129" i="3"/>
  <c r="C129" i="3"/>
  <c r="W128" i="3"/>
  <c r="F128" i="3"/>
  <c r="D128" i="3"/>
  <c r="C128" i="3"/>
  <c r="W127" i="3"/>
  <c r="F127" i="3"/>
  <c r="E127" i="3"/>
  <c r="D127" i="3"/>
  <c r="W126" i="3"/>
  <c r="F126" i="3"/>
  <c r="E126" i="3"/>
  <c r="D126" i="3"/>
  <c r="C126" i="3"/>
  <c r="W125" i="3"/>
  <c r="E125" i="3"/>
  <c r="F125" i="3"/>
  <c r="D125" i="3"/>
  <c r="W124" i="3"/>
  <c r="F124" i="3"/>
  <c r="E124" i="3"/>
  <c r="D124" i="3"/>
  <c r="C124" i="3"/>
  <c r="W123" i="3"/>
  <c r="E123" i="3"/>
  <c r="F123" i="3"/>
  <c r="D123" i="3"/>
  <c r="W122" i="3"/>
  <c r="F122" i="3"/>
  <c r="C122" i="3"/>
  <c r="V119" i="3"/>
  <c r="U119" i="3"/>
  <c r="T119" i="3"/>
  <c r="S119" i="3"/>
  <c r="W118" i="3"/>
  <c r="F118" i="3"/>
  <c r="C118" i="3"/>
  <c r="E118" i="3"/>
  <c r="D118" i="3"/>
  <c r="W117" i="3"/>
  <c r="D117" i="3"/>
  <c r="C117" i="3"/>
  <c r="F117" i="3"/>
  <c r="W116" i="3"/>
  <c r="F116" i="3"/>
  <c r="D116" i="3"/>
  <c r="C116" i="3"/>
  <c r="E116" i="3"/>
  <c r="W115" i="3"/>
  <c r="F115" i="3"/>
  <c r="E115" i="3"/>
  <c r="D115" i="3"/>
  <c r="C115" i="3"/>
  <c r="E114" i="3"/>
  <c r="C114" i="3"/>
  <c r="F114" i="3"/>
  <c r="D114" i="3"/>
  <c r="W113" i="3"/>
  <c r="D113" i="3"/>
  <c r="F113" i="3"/>
  <c r="E113" i="3"/>
  <c r="W112" i="3"/>
  <c r="C112" i="3"/>
  <c r="F112" i="3"/>
  <c r="E112" i="3"/>
  <c r="D112" i="3"/>
  <c r="W111" i="3"/>
  <c r="E111" i="3"/>
  <c r="D111" i="3"/>
  <c r="F111" i="3"/>
  <c r="W110" i="3"/>
  <c r="E110" i="3"/>
  <c r="C110" i="3"/>
  <c r="F110" i="3"/>
  <c r="D110" i="3"/>
  <c r="W109" i="3"/>
  <c r="E109" i="3"/>
  <c r="D109" i="3"/>
  <c r="F109" i="3"/>
  <c r="W108" i="3"/>
  <c r="C108" i="3"/>
  <c r="F108" i="3"/>
  <c r="E108" i="3"/>
  <c r="D108" i="3"/>
  <c r="W107" i="3"/>
  <c r="E107" i="3"/>
  <c r="D107" i="3"/>
  <c r="F107" i="3"/>
  <c r="W106" i="3"/>
  <c r="E106" i="3"/>
  <c r="D106" i="3"/>
  <c r="C106" i="3"/>
  <c r="F106" i="3"/>
  <c r="W105" i="3"/>
  <c r="D105" i="3"/>
  <c r="F105" i="3"/>
  <c r="E105" i="3"/>
  <c r="C105" i="3"/>
  <c r="W104" i="3"/>
  <c r="F104" i="3"/>
  <c r="E104" i="3"/>
  <c r="D104" i="3"/>
  <c r="C104" i="3"/>
  <c r="W103" i="3"/>
  <c r="C103" i="3"/>
  <c r="F103" i="3"/>
  <c r="E103" i="3"/>
  <c r="D103" i="3"/>
  <c r="W102" i="3"/>
  <c r="F102" i="3"/>
  <c r="E102" i="3"/>
  <c r="D102" i="3"/>
  <c r="C102" i="3"/>
  <c r="W101" i="3"/>
  <c r="F101" i="3"/>
  <c r="C101" i="3"/>
  <c r="E101" i="3"/>
  <c r="D101" i="3"/>
  <c r="W100" i="3"/>
  <c r="D100" i="3"/>
  <c r="C100" i="3"/>
  <c r="F100" i="3"/>
  <c r="W99" i="3"/>
  <c r="F99" i="3"/>
  <c r="C99" i="3"/>
  <c r="E99" i="3"/>
  <c r="D99" i="3"/>
  <c r="W98" i="3"/>
  <c r="F98" i="3"/>
  <c r="E98" i="3"/>
  <c r="D98" i="3"/>
  <c r="C98" i="3"/>
  <c r="W97" i="3"/>
  <c r="F97" i="3"/>
  <c r="C97" i="3"/>
  <c r="E97" i="3"/>
  <c r="W96" i="3"/>
  <c r="F96" i="3"/>
  <c r="E96" i="3"/>
  <c r="D96" i="3"/>
  <c r="C96" i="3"/>
  <c r="W95" i="3"/>
  <c r="F95" i="3"/>
  <c r="C95" i="3"/>
  <c r="E95" i="3"/>
  <c r="V92" i="3"/>
  <c r="U92" i="3"/>
  <c r="T92" i="3"/>
  <c r="S92" i="3"/>
  <c r="W91" i="3"/>
  <c r="F91" i="3"/>
  <c r="D91" i="3"/>
  <c r="C91" i="3"/>
  <c r="E91" i="3"/>
  <c r="W90" i="3"/>
  <c r="F90" i="3"/>
  <c r="E90" i="3"/>
  <c r="D90" i="3"/>
  <c r="C90" i="3"/>
  <c r="W89" i="3"/>
  <c r="D89" i="3"/>
  <c r="F89" i="3"/>
  <c r="E89" i="3"/>
  <c r="C89" i="3"/>
  <c r="W88" i="3"/>
  <c r="E88" i="3"/>
  <c r="F88" i="3"/>
  <c r="D88" i="3"/>
  <c r="W87" i="3"/>
  <c r="D87" i="3"/>
  <c r="F87" i="3"/>
  <c r="E87" i="3"/>
  <c r="C87" i="3"/>
  <c r="W86" i="3"/>
  <c r="E86" i="3"/>
  <c r="F86" i="3"/>
  <c r="D86" i="3"/>
  <c r="W85" i="3"/>
  <c r="D85" i="3"/>
  <c r="F85" i="3"/>
  <c r="E85" i="3"/>
  <c r="C85" i="3"/>
  <c r="W84" i="3"/>
  <c r="F84" i="3"/>
  <c r="E84" i="3"/>
  <c r="D84" i="3"/>
  <c r="W83" i="3"/>
  <c r="D83" i="3"/>
  <c r="F83" i="3"/>
  <c r="E83" i="3"/>
  <c r="C83" i="3"/>
  <c r="W82" i="3"/>
  <c r="F82" i="3"/>
  <c r="E82" i="3"/>
  <c r="D82" i="3"/>
  <c r="W81" i="3"/>
  <c r="D81" i="3"/>
  <c r="F81" i="3"/>
  <c r="E81" i="3"/>
  <c r="C81" i="3"/>
  <c r="W80" i="3"/>
  <c r="F80" i="3"/>
  <c r="E80" i="3"/>
  <c r="D80" i="3"/>
  <c r="W79" i="3"/>
  <c r="D79" i="3"/>
  <c r="C79" i="3"/>
  <c r="F79" i="3"/>
  <c r="E79" i="3"/>
  <c r="W78" i="3"/>
  <c r="F78" i="3"/>
  <c r="E78" i="3"/>
  <c r="D78" i="3"/>
  <c r="C77" i="3"/>
  <c r="F77" i="3"/>
  <c r="E77" i="3"/>
  <c r="D77" i="3"/>
  <c r="W76" i="3"/>
  <c r="F76" i="3"/>
  <c r="E76" i="3"/>
  <c r="D76" i="3"/>
  <c r="W75" i="3"/>
  <c r="E75" i="3"/>
  <c r="C75" i="3"/>
  <c r="F75" i="3"/>
  <c r="D75" i="3"/>
  <c r="W74" i="3"/>
  <c r="E74" i="3"/>
  <c r="C74" i="3"/>
  <c r="F74" i="3"/>
  <c r="D74" i="3"/>
  <c r="W73" i="3"/>
  <c r="F73" i="3"/>
  <c r="D73" i="3"/>
  <c r="C73" i="3"/>
  <c r="W72" i="3"/>
  <c r="E72" i="3"/>
  <c r="D72" i="3"/>
  <c r="C72" i="3"/>
  <c r="F72" i="3"/>
  <c r="W71" i="3"/>
  <c r="F71" i="3"/>
  <c r="E71" i="3"/>
  <c r="D71" i="3"/>
  <c r="C71" i="3"/>
  <c r="W70" i="3"/>
  <c r="E70" i="3"/>
  <c r="C70" i="3"/>
  <c r="F70" i="3"/>
  <c r="D70" i="3"/>
  <c r="W69" i="3"/>
  <c r="F69" i="3"/>
  <c r="E69" i="3"/>
  <c r="C69" i="3"/>
  <c r="W68" i="3"/>
  <c r="F68" i="3"/>
  <c r="E68" i="3"/>
  <c r="D68" i="3"/>
  <c r="C68" i="3"/>
  <c r="V65" i="3"/>
  <c r="U65" i="3"/>
  <c r="T65" i="3"/>
  <c r="S65" i="3"/>
  <c r="W64" i="3"/>
  <c r="E64" i="3"/>
  <c r="D64" i="3"/>
  <c r="F64" i="3"/>
  <c r="W63" i="3"/>
  <c r="C63" i="3"/>
  <c r="F63" i="3"/>
  <c r="E63" i="3"/>
  <c r="D63" i="3"/>
  <c r="W62" i="3"/>
  <c r="E62" i="3"/>
  <c r="D62" i="3"/>
  <c r="C62" i="3"/>
  <c r="F62" i="3"/>
  <c r="W61" i="3"/>
  <c r="F61" i="3"/>
  <c r="E61" i="3"/>
  <c r="D61" i="3"/>
  <c r="W60" i="3"/>
  <c r="F60" i="3"/>
  <c r="D60" i="3"/>
  <c r="C60" i="3"/>
  <c r="E60" i="3"/>
  <c r="W59" i="3"/>
  <c r="F59" i="3"/>
  <c r="D59" i="3"/>
  <c r="C59" i="3"/>
  <c r="W58" i="3"/>
  <c r="C58" i="3"/>
  <c r="F58" i="3"/>
  <c r="E58" i="3"/>
  <c r="D58" i="3"/>
  <c r="W57" i="3"/>
  <c r="F57" i="3"/>
  <c r="E57" i="3"/>
  <c r="D57" i="3"/>
  <c r="W56" i="3"/>
  <c r="C56" i="3"/>
  <c r="F56" i="3"/>
  <c r="E56" i="3"/>
  <c r="D56" i="3"/>
  <c r="W55" i="3"/>
  <c r="F55" i="3"/>
  <c r="E55" i="3"/>
  <c r="D55" i="3"/>
  <c r="W54" i="3"/>
  <c r="F54" i="3"/>
  <c r="E54" i="3"/>
  <c r="D54" i="3"/>
  <c r="C54" i="3"/>
  <c r="W53" i="3"/>
  <c r="E53" i="3"/>
  <c r="C53" i="3"/>
  <c r="F53" i="3"/>
  <c r="D53" i="3"/>
  <c r="W52" i="3"/>
  <c r="F52" i="3"/>
  <c r="E52" i="3"/>
  <c r="D52" i="3"/>
  <c r="D51" i="3"/>
  <c r="C51" i="3"/>
  <c r="F51" i="3"/>
  <c r="W50" i="3"/>
  <c r="F50" i="3"/>
  <c r="D50" i="3"/>
  <c r="C50" i="3"/>
  <c r="E50" i="3"/>
  <c r="W49" i="3"/>
  <c r="F49" i="3"/>
  <c r="E49" i="3"/>
  <c r="D49" i="3"/>
  <c r="W48" i="3"/>
  <c r="F48" i="3"/>
  <c r="D48" i="3"/>
  <c r="C48" i="3"/>
  <c r="E48" i="3"/>
  <c r="W47" i="3"/>
  <c r="F47" i="3"/>
  <c r="E47" i="3"/>
  <c r="D47" i="3"/>
  <c r="W46" i="3"/>
  <c r="E46" i="3"/>
  <c r="C46" i="3"/>
  <c r="D46" i="3"/>
  <c r="V43" i="3"/>
  <c r="U43" i="3"/>
  <c r="T43" i="3"/>
  <c r="S43" i="3"/>
  <c r="W42" i="3"/>
  <c r="F42" i="3"/>
  <c r="E42" i="3"/>
  <c r="D42" i="3"/>
  <c r="W41" i="3"/>
  <c r="F41" i="3"/>
  <c r="D41" i="3"/>
  <c r="C41" i="3"/>
  <c r="E41" i="3"/>
  <c r="W40" i="3"/>
  <c r="E40" i="3"/>
  <c r="F40" i="3"/>
  <c r="D40" i="3"/>
  <c r="W39" i="3"/>
  <c r="F39" i="3"/>
  <c r="D39" i="3"/>
  <c r="C39" i="3"/>
  <c r="E39" i="3"/>
  <c r="W38" i="3"/>
  <c r="F38" i="3"/>
  <c r="D38" i="3"/>
  <c r="E38" i="3"/>
  <c r="W37" i="3"/>
  <c r="E37" i="3"/>
  <c r="C37" i="3"/>
  <c r="F37" i="3"/>
  <c r="D37" i="3"/>
  <c r="W36" i="3"/>
  <c r="F36" i="3"/>
  <c r="E36" i="3"/>
  <c r="D36" i="3"/>
  <c r="W35" i="3"/>
  <c r="E35" i="3"/>
  <c r="C35" i="3"/>
  <c r="F35" i="3"/>
  <c r="D35" i="3"/>
  <c r="W34" i="3"/>
  <c r="F34" i="3"/>
  <c r="E34" i="3"/>
  <c r="D34" i="3"/>
  <c r="C34" i="3"/>
  <c r="W33" i="3"/>
  <c r="D33" i="3"/>
  <c r="F33" i="3"/>
  <c r="C33" i="3"/>
  <c r="W32" i="3"/>
  <c r="F32" i="3"/>
  <c r="E32" i="3"/>
  <c r="D32" i="3"/>
  <c r="C32" i="3"/>
  <c r="W31" i="3"/>
  <c r="D31" i="3"/>
  <c r="F31" i="3"/>
  <c r="C31" i="3"/>
  <c r="W30" i="3"/>
  <c r="F30" i="3"/>
  <c r="E30" i="3"/>
  <c r="C30" i="3"/>
  <c r="D30" i="3"/>
  <c r="W29" i="3"/>
  <c r="D29" i="3"/>
  <c r="F29" i="3"/>
  <c r="C29" i="3"/>
  <c r="W28" i="3"/>
  <c r="F28" i="3"/>
  <c r="E28" i="3"/>
  <c r="C28" i="3"/>
  <c r="D28" i="3"/>
  <c r="W27" i="3"/>
  <c r="D27" i="3"/>
  <c r="F27" i="3"/>
  <c r="C27" i="3"/>
  <c r="W26" i="3"/>
  <c r="F26" i="3"/>
  <c r="E26" i="3"/>
  <c r="C26" i="3"/>
  <c r="D26" i="3"/>
  <c r="W25" i="3"/>
  <c r="D25" i="3"/>
  <c r="F25" i="3"/>
  <c r="C25" i="3"/>
  <c r="W24" i="3"/>
  <c r="F24" i="3"/>
  <c r="E24" i="3"/>
  <c r="D24" i="3"/>
  <c r="C24" i="3"/>
  <c r="W23" i="3"/>
  <c r="F23" i="3"/>
  <c r="E23" i="3"/>
  <c r="D23" i="3"/>
  <c r="C23" i="3"/>
  <c r="W22" i="3"/>
  <c r="F22" i="3"/>
  <c r="D22" i="3"/>
  <c r="E22" i="3"/>
  <c r="W21" i="3"/>
  <c r="E21" i="3"/>
  <c r="C21" i="3"/>
  <c r="F21" i="3"/>
  <c r="D21" i="3"/>
  <c r="W20" i="3"/>
  <c r="E20" i="3"/>
  <c r="D20" i="3"/>
  <c r="C20" i="3"/>
  <c r="F20" i="3"/>
  <c r="F19" i="3"/>
  <c r="E19" i="3"/>
  <c r="D19" i="3"/>
  <c r="C19" i="3"/>
  <c r="W18" i="3"/>
  <c r="D18" i="3"/>
  <c r="F18" i="3"/>
  <c r="C18" i="3"/>
  <c r="W17" i="3"/>
  <c r="F17" i="3"/>
  <c r="E17" i="3"/>
  <c r="D17" i="3"/>
  <c r="C17" i="3"/>
  <c r="W16" i="3"/>
  <c r="D16" i="3"/>
  <c r="C16" i="3"/>
  <c r="F16" i="3"/>
  <c r="W15" i="3"/>
  <c r="F15" i="3"/>
  <c r="D15" i="3"/>
  <c r="C15" i="3"/>
  <c r="E15" i="3"/>
  <c r="W14" i="3"/>
  <c r="F14" i="3"/>
  <c r="E14" i="3"/>
  <c r="D14" i="3"/>
  <c r="C14" i="3"/>
  <c r="W13" i="3"/>
  <c r="D13" i="3"/>
  <c r="F13" i="3"/>
  <c r="C13" i="3"/>
  <c r="W12" i="3"/>
  <c r="F12" i="3"/>
  <c r="E12" i="3"/>
  <c r="D12" i="3"/>
  <c r="C12" i="3"/>
  <c r="W11" i="3"/>
  <c r="D11" i="3"/>
  <c r="F11" i="3"/>
  <c r="C11" i="3"/>
  <c r="W10" i="3"/>
  <c r="F10" i="3"/>
  <c r="E10" i="3"/>
  <c r="D10" i="3"/>
  <c r="C10" i="3"/>
  <c r="W9" i="3"/>
  <c r="D9" i="3"/>
  <c r="F9" i="3"/>
  <c r="C9" i="3"/>
  <c r="W8" i="3"/>
  <c r="F8" i="3"/>
  <c r="E8" i="3"/>
  <c r="C8" i="3"/>
  <c r="D8" i="3"/>
  <c r="W7" i="3"/>
  <c r="D7" i="3"/>
  <c r="F7" i="3"/>
  <c r="C7" i="3"/>
  <c r="W6" i="3"/>
  <c r="F6" i="3"/>
  <c r="E6" i="3"/>
  <c r="C6" i="3"/>
  <c r="W5" i="3"/>
  <c r="F5" i="3"/>
  <c r="G147" i="3" l="1"/>
  <c r="U154" i="3"/>
  <c r="G60" i="3"/>
  <c r="G23" i="3"/>
  <c r="G139" i="3"/>
  <c r="G71" i="3"/>
  <c r="V154" i="3"/>
  <c r="G12" i="3"/>
  <c r="G75" i="3"/>
  <c r="G124" i="3"/>
  <c r="T154" i="3"/>
  <c r="G85" i="3"/>
  <c r="G90" i="3"/>
  <c r="G126" i="3"/>
  <c r="W133" i="3"/>
  <c r="G98" i="3"/>
  <c r="G103" i="3"/>
  <c r="G106" i="3"/>
  <c r="G17" i="3"/>
  <c r="G83" i="3"/>
  <c r="G104" i="3"/>
  <c r="G129" i="3"/>
  <c r="G58" i="3"/>
  <c r="G96" i="3"/>
  <c r="G115" i="3"/>
  <c r="G62" i="3"/>
  <c r="G131" i="3"/>
  <c r="G142" i="3"/>
  <c r="G54" i="3"/>
  <c r="G144" i="3"/>
  <c r="G20" i="3"/>
  <c r="G37" i="3"/>
  <c r="G91" i="3"/>
  <c r="G102" i="3"/>
  <c r="G108" i="3"/>
  <c r="G151" i="3"/>
  <c r="G34" i="3"/>
  <c r="C40" i="3"/>
  <c r="G40" i="3" s="1"/>
  <c r="C47" i="3"/>
  <c r="G47" i="3" s="1"/>
  <c r="W43" i="3"/>
  <c r="G15" i="3"/>
  <c r="C42" i="3"/>
  <c r="G42" i="3" s="1"/>
  <c r="D65" i="3"/>
  <c r="D66" i="3" s="1"/>
  <c r="C49" i="3"/>
  <c r="G49" i="3" s="1"/>
  <c r="D5" i="3"/>
  <c r="E51" i="3"/>
  <c r="G51" i="3" s="1"/>
  <c r="E73" i="3"/>
  <c r="G73" i="3" s="1"/>
  <c r="E5" i="3"/>
  <c r="G24" i="3"/>
  <c r="E27" i="3"/>
  <c r="G27" i="3" s="1"/>
  <c r="F46" i="3"/>
  <c r="F65" i="3" s="1"/>
  <c r="F66" i="3" s="1"/>
  <c r="E59" i="3"/>
  <c r="G59" i="3" s="1"/>
  <c r="G68" i="3"/>
  <c r="W92" i="3"/>
  <c r="C143" i="3"/>
  <c r="G143" i="3" s="1"/>
  <c r="G56" i="3"/>
  <c r="E7" i="3"/>
  <c r="G7" i="3" s="1"/>
  <c r="E29" i="3"/>
  <c r="G29" i="3" s="1"/>
  <c r="E9" i="3"/>
  <c r="G9" i="3" s="1"/>
  <c r="E31" i="3"/>
  <c r="G31" i="3" s="1"/>
  <c r="C36" i="3"/>
  <c r="G36" i="3" s="1"/>
  <c r="G41" i="3"/>
  <c r="G48" i="3"/>
  <c r="C55" i="3"/>
  <c r="G55" i="3" s="1"/>
  <c r="C86" i="3"/>
  <c r="G86" i="3" s="1"/>
  <c r="C22" i="3"/>
  <c r="G22" i="3" s="1"/>
  <c r="G35" i="3"/>
  <c r="G53" i="3"/>
  <c r="E117" i="3"/>
  <c r="G117" i="3" s="1"/>
  <c r="G14" i="3"/>
  <c r="E16" i="3"/>
  <c r="G16" i="3" s="1"/>
  <c r="G19" i="3"/>
  <c r="G28" i="3"/>
  <c r="D6" i="3"/>
  <c r="G6" i="3" s="1"/>
  <c r="G8" i="3"/>
  <c r="E11" i="3"/>
  <c r="G11" i="3" s="1"/>
  <c r="G30" i="3"/>
  <c r="E33" i="3"/>
  <c r="G33" i="3" s="1"/>
  <c r="C38" i="3"/>
  <c r="G38" i="3" s="1"/>
  <c r="G50" i="3"/>
  <c r="G79" i="3"/>
  <c r="E25" i="3"/>
  <c r="G25" i="3" s="1"/>
  <c r="G26" i="3"/>
  <c r="G39" i="3"/>
  <c r="C57" i="3"/>
  <c r="G57" i="3" s="1"/>
  <c r="F43" i="3"/>
  <c r="G10" i="3"/>
  <c r="E13" i="3"/>
  <c r="G13" i="3" s="1"/>
  <c r="E18" i="3"/>
  <c r="G18" i="3" s="1"/>
  <c r="G21" i="3"/>
  <c r="G32" i="3"/>
  <c r="W65" i="3"/>
  <c r="C52" i="3"/>
  <c r="G52" i="3" s="1"/>
  <c r="C84" i="3"/>
  <c r="G84" i="3" s="1"/>
  <c r="W119" i="3"/>
  <c r="C145" i="3"/>
  <c r="G145" i="3" s="1"/>
  <c r="E100" i="3"/>
  <c r="G100" i="3" s="1"/>
  <c r="C113" i="3"/>
  <c r="G113" i="3" s="1"/>
  <c r="G63" i="3"/>
  <c r="G70" i="3"/>
  <c r="G72" i="3"/>
  <c r="G77" i="3"/>
  <c r="G81" i="3"/>
  <c r="C82" i="3"/>
  <c r="G82" i="3" s="1"/>
  <c r="C109" i="3"/>
  <c r="G109" i="3" s="1"/>
  <c r="C111" i="3"/>
  <c r="G111" i="3" s="1"/>
  <c r="G116" i="3"/>
  <c r="C127" i="3"/>
  <c r="G127" i="3" s="1"/>
  <c r="G130" i="3"/>
  <c r="G74" i="3"/>
  <c r="G118" i="3"/>
  <c r="D122" i="3"/>
  <c r="G146" i="3"/>
  <c r="C64" i="3"/>
  <c r="G64" i="3" s="1"/>
  <c r="C76" i="3"/>
  <c r="G76" i="3" s="1"/>
  <c r="G101" i="3"/>
  <c r="E122" i="3"/>
  <c r="W152" i="3"/>
  <c r="F148" i="3"/>
  <c r="G148" i="3" s="1"/>
  <c r="F92" i="3"/>
  <c r="F93" i="3" s="1"/>
  <c r="C107" i="3"/>
  <c r="G107" i="3" s="1"/>
  <c r="D97" i="3"/>
  <c r="G97" i="3" s="1"/>
  <c r="G105" i="3"/>
  <c r="G114" i="3"/>
  <c r="C137" i="3"/>
  <c r="G137" i="3" s="1"/>
  <c r="E150" i="3"/>
  <c r="G150" i="3" s="1"/>
  <c r="C78" i="3"/>
  <c r="G78" i="3" s="1"/>
  <c r="G99" i="3"/>
  <c r="C61" i="3"/>
  <c r="G61" i="3" s="1"/>
  <c r="D69" i="3"/>
  <c r="G89" i="3"/>
  <c r="D95" i="3"/>
  <c r="G138" i="3"/>
  <c r="G140" i="3"/>
  <c r="C80" i="3"/>
  <c r="G80" i="3" s="1"/>
  <c r="S154" i="3"/>
  <c r="G87" i="3"/>
  <c r="C88" i="3"/>
  <c r="G88" i="3" s="1"/>
  <c r="F119" i="3"/>
  <c r="F120" i="3" s="1"/>
  <c r="G110" i="3"/>
  <c r="G112" i="3"/>
  <c r="F133" i="3"/>
  <c r="F134" i="3" s="1"/>
  <c r="C123" i="3"/>
  <c r="G123" i="3" s="1"/>
  <c r="C125" i="3"/>
  <c r="G125" i="3" s="1"/>
  <c r="G132" i="3"/>
  <c r="G149" i="3"/>
  <c r="E128" i="3"/>
  <c r="G128" i="3" s="1"/>
  <c r="D136" i="3"/>
  <c r="D152" i="3" s="1"/>
  <c r="D153" i="3" s="1"/>
  <c r="F141" i="3"/>
  <c r="G141" i="3" s="1"/>
  <c r="E65" i="3" l="1"/>
  <c r="E66" i="3" s="1"/>
  <c r="E92" i="3"/>
  <c r="E93" i="3" s="1"/>
  <c r="D119" i="3"/>
  <c r="D120" i="3" s="1"/>
  <c r="C65" i="3"/>
  <c r="G95" i="3"/>
  <c r="G119" i="3" s="1"/>
  <c r="G120" i="3" s="1"/>
  <c r="F152" i="3"/>
  <c r="F153" i="3" s="1"/>
  <c r="C152" i="3"/>
  <c r="C153" i="3" s="1"/>
  <c r="E133" i="3"/>
  <c r="E134" i="3" s="1"/>
  <c r="D133" i="3"/>
  <c r="D134" i="3" s="1"/>
  <c r="G122" i="3"/>
  <c r="C43" i="3"/>
  <c r="D43" i="3"/>
  <c r="G5" i="3"/>
  <c r="E119" i="3"/>
  <c r="E120" i="3" s="1"/>
  <c r="E152" i="3"/>
  <c r="E153" i="3" s="1"/>
  <c r="D92" i="3"/>
  <c r="D93" i="3" s="1"/>
  <c r="G69" i="3"/>
  <c r="G92" i="3" s="1"/>
  <c r="G93" i="3" s="1"/>
  <c r="C133" i="3"/>
  <c r="E43" i="3"/>
  <c r="C119" i="3"/>
  <c r="C120" i="3" s="1"/>
  <c r="G46" i="3"/>
  <c r="F44" i="3"/>
  <c r="W154" i="3"/>
  <c r="G136" i="3"/>
  <c r="C92" i="3"/>
  <c r="C93" i="3" s="1"/>
  <c r="F154" i="3" l="1"/>
  <c r="F155" i="3" s="1"/>
  <c r="G65" i="3"/>
  <c r="G66" i="3" s="1"/>
  <c r="G152" i="3"/>
  <c r="G153" i="3" s="1"/>
  <c r="C66" i="3"/>
  <c r="G133" i="3"/>
  <c r="G134" i="3" s="1"/>
  <c r="C134" i="3"/>
  <c r="D154" i="3"/>
  <c r="D155" i="3" s="1"/>
  <c r="D44" i="3"/>
  <c r="C154" i="3"/>
  <c r="C155" i="3" s="1"/>
  <c r="G43" i="3"/>
  <c r="C44" i="3"/>
  <c r="E154" i="3"/>
  <c r="E155" i="3" s="1"/>
  <c r="E44" i="3"/>
  <c r="G44" i="3" l="1"/>
  <c r="G154" i="3"/>
  <c r="G155" i="3" s="1"/>
</calcChain>
</file>

<file path=xl/sharedStrings.xml><?xml version="1.0" encoding="utf-8"?>
<sst xmlns="http://schemas.openxmlformats.org/spreadsheetml/2006/main" count="1988" uniqueCount="291">
  <si>
    <t>M</t>
  </si>
  <si>
    <t>N</t>
  </si>
  <si>
    <t>P</t>
  </si>
  <si>
    <t>T</t>
  </si>
  <si>
    <t>UUSIMAA</t>
  </si>
  <si>
    <t>Eke Golf</t>
  </si>
  <si>
    <t>EkeG</t>
  </si>
  <si>
    <t>Espoo Ringside Golf</t>
  </si>
  <si>
    <t>ERG</t>
  </si>
  <si>
    <t>Espoon Golfseura</t>
  </si>
  <si>
    <t>EGS</t>
  </si>
  <si>
    <t>Golf Talma</t>
  </si>
  <si>
    <t>GT</t>
  </si>
  <si>
    <t>Gumböle Golf</t>
  </si>
  <si>
    <t>GG</t>
  </si>
  <si>
    <t>Hangon Golf</t>
  </si>
  <si>
    <t>HG</t>
  </si>
  <si>
    <t>Helsingin Golfklubi</t>
  </si>
  <si>
    <t>HGK</t>
  </si>
  <si>
    <t>Helsingin Golfmiehet</t>
  </si>
  <si>
    <t>HGM</t>
  </si>
  <si>
    <t>Hiekkaharju Golf</t>
  </si>
  <si>
    <t>HieG</t>
  </si>
  <si>
    <t>HIFK Golf</t>
  </si>
  <si>
    <t>HIFK</t>
  </si>
  <si>
    <t>Hill Side Golf Club</t>
  </si>
  <si>
    <t>HSGC</t>
  </si>
  <si>
    <t>Hirsala Golf</t>
  </si>
  <si>
    <t>HirG</t>
  </si>
  <si>
    <t>Hirvihaara Golf Mäntsälä</t>
  </si>
  <si>
    <t>HiGM</t>
  </si>
  <si>
    <t>Hyvinkään Golf</t>
  </si>
  <si>
    <t>HyG</t>
  </si>
  <si>
    <t>Keimola Golf</t>
  </si>
  <si>
    <t>KGV</t>
  </si>
  <si>
    <t>Kotojärven Kartanogolf</t>
  </si>
  <si>
    <t>KJKG</t>
  </si>
  <si>
    <t>Kullo Golf Club</t>
  </si>
  <si>
    <t>KGC</t>
  </si>
  <si>
    <t>Kurk Golf</t>
  </si>
  <si>
    <t>Kurk</t>
  </si>
  <si>
    <t>Kytäjä Golf</t>
  </si>
  <si>
    <t>KyG</t>
  </si>
  <si>
    <t>Löfkulla Golf</t>
  </si>
  <si>
    <t>LöG</t>
  </si>
  <si>
    <t>Master Golf Club</t>
  </si>
  <si>
    <t>Master</t>
  </si>
  <si>
    <t>Nevas Golf</t>
  </si>
  <si>
    <t>NG</t>
  </si>
  <si>
    <t>Nordcenter Golf &amp; Country Club</t>
  </si>
  <si>
    <t>NGCC</t>
  </si>
  <si>
    <t>Nurmijärven Golfklubi</t>
  </si>
  <si>
    <t>NGK</t>
  </si>
  <si>
    <t>Peuramaa Golf Hjortlandet</t>
  </si>
  <si>
    <t>PGH</t>
  </si>
  <si>
    <t>Pickala Golf Club</t>
  </si>
  <si>
    <t>PGC</t>
  </si>
  <si>
    <t>Porvoo Golf - Borgå Golf</t>
  </si>
  <si>
    <t>PBG</t>
  </si>
  <si>
    <t>Ruukkigolf</t>
  </si>
  <si>
    <t>RuG</t>
  </si>
  <si>
    <t>Sarfvik Golfklubi</t>
  </si>
  <si>
    <t>SGC</t>
  </si>
  <si>
    <t>Sea Golf Rönnäs</t>
  </si>
  <si>
    <t>SGR</t>
  </si>
  <si>
    <t>St. Laurence Golf</t>
  </si>
  <si>
    <t>StLG</t>
  </si>
  <si>
    <t>Suur-Helsingin Golf</t>
  </si>
  <si>
    <t>SHG</t>
  </si>
  <si>
    <t>Tapiola Golf</t>
  </si>
  <si>
    <t>TaG</t>
  </si>
  <si>
    <t>Tuusulan Golfklubi</t>
  </si>
  <si>
    <t>TGK</t>
  </si>
  <si>
    <t>Vihti Golf Club</t>
  </si>
  <si>
    <t>VGC</t>
  </si>
  <si>
    <t>Virvik Golf</t>
  </si>
  <si>
    <t>ViG</t>
  </si>
  <si>
    <t>Vuosaari Golf Helsinki</t>
  </si>
  <si>
    <t>VGH</t>
  </si>
  <si>
    <t>Yhteensä</t>
  </si>
  <si>
    <t>LOUNAIS-SUOMI</t>
  </si>
  <si>
    <t>Alastaron Golf</t>
  </si>
  <si>
    <t>AlGo</t>
  </si>
  <si>
    <t>Archipelagia Golf Club</t>
  </si>
  <si>
    <t>ArGC</t>
  </si>
  <si>
    <t>Aura Golf</t>
  </si>
  <si>
    <t>AG</t>
  </si>
  <si>
    <t>Aurinko Golf</t>
  </si>
  <si>
    <t>AGN</t>
  </si>
  <si>
    <t>Eckerö Golf/Kyrkoby Golfklubb</t>
  </si>
  <si>
    <t>KyGo</t>
  </si>
  <si>
    <t>Harjattula Golf &amp; Country Club</t>
  </si>
  <si>
    <t>HGCC</t>
  </si>
  <si>
    <t>Kankaisten Golf</t>
  </si>
  <si>
    <t>KGM</t>
  </si>
  <si>
    <t>Kultaranta Golf Club Naantali</t>
  </si>
  <si>
    <t>KGCN</t>
  </si>
  <si>
    <t>Loimijoki Golf</t>
  </si>
  <si>
    <t>LoG</t>
  </si>
  <si>
    <t>Meri-Teijo Golf</t>
  </si>
  <si>
    <t>MTG</t>
  </si>
  <si>
    <t>Nakkila Golf</t>
  </si>
  <si>
    <t>NaG</t>
  </si>
  <si>
    <t>Porin Golfkerho</t>
  </si>
  <si>
    <t>PGK</t>
  </si>
  <si>
    <t>Rauma Golf</t>
  </si>
  <si>
    <t>RG</t>
  </si>
  <si>
    <t>Salo Golf</t>
  </si>
  <si>
    <t>SaG</t>
  </si>
  <si>
    <t>Uudenkaupungin Golfklubi</t>
  </si>
  <si>
    <t>UGK</t>
  </si>
  <si>
    <t>Wiurila Golf &amp; Country Club</t>
  </si>
  <si>
    <t>WGCC</t>
  </si>
  <si>
    <t>Yyteri Golf</t>
  </si>
  <si>
    <t>YG</t>
  </si>
  <si>
    <t>Ålands Golfklubb</t>
  </si>
  <si>
    <t>ÅGK</t>
  </si>
  <si>
    <t>KESKI-SUOMI</t>
  </si>
  <si>
    <t>Aulangon Golfklubi</t>
  </si>
  <si>
    <t>AGK</t>
  </si>
  <si>
    <t>Golf Pirkkala</t>
  </si>
  <si>
    <t>GPi</t>
  </si>
  <si>
    <t>Golf-Virrat</t>
  </si>
  <si>
    <t>GV</t>
  </si>
  <si>
    <t>Hartolan Golfklubi</t>
  </si>
  <si>
    <t>HaGK</t>
  </si>
  <si>
    <t>Hattula Golf</t>
  </si>
  <si>
    <t>HaG</t>
  </si>
  <si>
    <t>Hiisi-Golf</t>
  </si>
  <si>
    <t>HSG</t>
  </si>
  <si>
    <t>Himos-Patalahti Golf</t>
  </si>
  <si>
    <t>HPG</t>
  </si>
  <si>
    <t>Jyväs-Golf</t>
  </si>
  <si>
    <t>JG</t>
  </si>
  <si>
    <t>Kanavagolf Vääksy</t>
  </si>
  <si>
    <t>KanG</t>
  </si>
  <si>
    <t>Lahden Golf</t>
  </si>
  <si>
    <t>LG</t>
  </si>
  <si>
    <t>Lakeside Golf Vammala</t>
  </si>
  <si>
    <t>LGV</t>
  </si>
  <si>
    <t>Laukaan Peurunkagolf</t>
  </si>
  <si>
    <t>LPG</t>
  </si>
  <si>
    <t>Lepaa Golf</t>
  </si>
  <si>
    <t>LeG</t>
  </si>
  <si>
    <t>Messilä Golf</t>
  </si>
  <si>
    <t>MeG</t>
  </si>
  <si>
    <t>Muuramen Golfseura</t>
  </si>
  <si>
    <t>MGS</t>
  </si>
  <si>
    <t>Nokia River Golf</t>
  </si>
  <si>
    <t>NRG</t>
  </si>
  <si>
    <t>Pirkanmaan Golf</t>
  </si>
  <si>
    <t>PirG</t>
  </si>
  <si>
    <t>Poltinkoski Golf</t>
  </si>
  <si>
    <t>PkG</t>
  </si>
  <si>
    <t>Revontuli Golf</t>
  </si>
  <si>
    <t>ReG</t>
  </si>
  <si>
    <t>Tammer-Golf</t>
  </si>
  <si>
    <t>TG</t>
  </si>
  <si>
    <t>Tawast Golf</t>
  </si>
  <si>
    <t>TawG</t>
  </si>
  <si>
    <t>Vanajanlinna Golf &amp; Country Club</t>
  </si>
  <si>
    <t>VLG</t>
  </si>
  <si>
    <t>Vierumäen Golfseura</t>
  </si>
  <si>
    <t>ViGS</t>
  </si>
  <si>
    <t>ITä-SUOMI</t>
  </si>
  <si>
    <t>Anola Golf Club</t>
  </si>
  <si>
    <t>AGC</t>
  </si>
  <si>
    <t>Eerikkala Golf</t>
  </si>
  <si>
    <t>EeG</t>
  </si>
  <si>
    <t>Golf-Porrassalmi</t>
  </si>
  <si>
    <t>GP</t>
  </si>
  <si>
    <t>Holiday Club Golf</t>
  </si>
  <si>
    <t>HCGolf</t>
  </si>
  <si>
    <t>Iitti Golf</t>
  </si>
  <si>
    <t>IGS</t>
  </si>
  <si>
    <t>Imatran Golf</t>
  </si>
  <si>
    <t>IG</t>
  </si>
  <si>
    <t>Kaakon Golf</t>
  </si>
  <si>
    <t>KaaG</t>
  </si>
  <si>
    <t>Karelia Golf</t>
  </si>
  <si>
    <t>KarG</t>
  </si>
  <si>
    <t>Kartanogolf</t>
  </si>
  <si>
    <t>KGOLF</t>
  </si>
  <si>
    <t>Kerigolf</t>
  </si>
  <si>
    <t>KeG</t>
  </si>
  <si>
    <t>Koski-Golf</t>
  </si>
  <si>
    <t>KosG</t>
  </si>
  <si>
    <t>Kymen Golf</t>
  </si>
  <si>
    <t>KG</t>
  </si>
  <si>
    <t>Lampila Golf</t>
  </si>
  <si>
    <t>LaG</t>
  </si>
  <si>
    <t>Leppävirran Golfseura</t>
  </si>
  <si>
    <t>LGS</t>
  </si>
  <si>
    <t>Mikkelin Golf</t>
  </si>
  <si>
    <t>MG</t>
  </si>
  <si>
    <t>Outokummun Golfseura</t>
  </si>
  <si>
    <t>OGS</t>
  </si>
  <si>
    <t>Pielis-Golf</t>
  </si>
  <si>
    <t>PG</t>
  </si>
  <si>
    <t>PuulaGolf</t>
  </si>
  <si>
    <t>PuulaG</t>
  </si>
  <si>
    <t>Rantasalmi Golf</t>
  </si>
  <si>
    <t>RanG</t>
  </si>
  <si>
    <t>Tahko Golf</t>
  </si>
  <si>
    <t>TGS</t>
  </si>
  <si>
    <t>Tarinagolf</t>
  </si>
  <si>
    <t>Tarina</t>
  </si>
  <si>
    <t>Viipurin Golf</t>
  </si>
  <si>
    <t>VG</t>
  </si>
  <si>
    <t>Ylä-Savon Golfseura</t>
  </si>
  <si>
    <t>YSG</t>
  </si>
  <si>
    <t>POHJANMAA</t>
  </si>
  <si>
    <t>Botnia Golf</t>
  </si>
  <si>
    <t>BG</t>
  </si>
  <si>
    <t>Etelä-Pohjanmaan Golf</t>
  </si>
  <si>
    <t>EPG</t>
  </si>
  <si>
    <t>Härmä Golf &amp; Academy</t>
  </si>
  <si>
    <t>HGA</t>
  </si>
  <si>
    <t>Jakobstads Golf - Pietarsaaren Golf</t>
  </si>
  <si>
    <t>JPG</t>
  </si>
  <si>
    <t>Järviseudun Golfseura</t>
  </si>
  <si>
    <t>JGS</t>
  </si>
  <si>
    <t>Kokkolan Golf</t>
  </si>
  <si>
    <t>KoG</t>
  </si>
  <si>
    <t>Kuortane Golf</t>
  </si>
  <si>
    <t>KuGo</t>
  </si>
  <si>
    <t>Remson Golf Club</t>
  </si>
  <si>
    <t>RGC</t>
  </si>
  <si>
    <t>Vaasan Golf</t>
  </si>
  <si>
    <t>VaG</t>
  </si>
  <si>
    <t>Vörå Golf - Vöyrin Golf</t>
  </si>
  <si>
    <t>VöG</t>
  </si>
  <si>
    <t>Ähtärin Golf</t>
  </si>
  <si>
    <t>ÄG</t>
  </si>
  <si>
    <t>POHJOIS-SUOMI</t>
  </si>
  <si>
    <t>Aavasaksa Golf</t>
  </si>
  <si>
    <t>AaG</t>
  </si>
  <si>
    <t>Kajaanin Golf</t>
  </si>
  <si>
    <t>KaG</t>
  </si>
  <si>
    <t>Kalajokilaakson Golf</t>
  </si>
  <si>
    <t>KLG</t>
  </si>
  <si>
    <t>Katinkulta Golf</t>
  </si>
  <si>
    <t>KkG</t>
  </si>
  <si>
    <t>Kemin Golf Klubi</t>
  </si>
  <si>
    <t>KGK</t>
  </si>
  <si>
    <t>Kuusamo Golf</t>
  </si>
  <si>
    <t>KuuG</t>
  </si>
  <si>
    <t>Levi Golf</t>
  </si>
  <si>
    <t>LeviG</t>
  </si>
  <si>
    <t>Meri-Lapin Golfklubi</t>
  </si>
  <si>
    <t>MLGK</t>
  </si>
  <si>
    <t>Nivalan Seudun Golf</t>
  </si>
  <si>
    <t>NSG</t>
  </si>
  <si>
    <t>Oulujokilaakson Golfklubi</t>
  </si>
  <si>
    <t>OjlG</t>
  </si>
  <si>
    <t>Oulun Golfkerho</t>
  </si>
  <si>
    <t>OGK</t>
  </si>
  <si>
    <t>Paltamon Golf</t>
  </si>
  <si>
    <t>PaG</t>
  </si>
  <si>
    <t>Raahentienoon Golf</t>
  </si>
  <si>
    <t>RTG</t>
  </si>
  <si>
    <t>Santa Claus Golf Club</t>
  </si>
  <si>
    <t>SantaGC</t>
  </si>
  <si>
    <t>St. Lake Golf Club</t>
  </si>
  <si>
    <t>StLGC</t>
  </si>
  <si>
    <t>Virpiniemi Golf Club</t>
  </si>
  <si>
    <t>ViGC</t>
  </si>
  <si>
    <t>Kokonaisjäsenmäärä</t>
  </si>
  <si>
    <t>SUOMEN GOLFLIITTO</t>
  </si>
  <si>
    <t xml:space="preserve">Eckerö Golf/Kyrkoby Golfklubb </t>
  </si>
  <si>
    <t>EKGK</t>
  </si>
  <si>
    <t>ITÄ-SUOMI</t>
  </si>
  <si>
    <t>KlG</t>
  </si>
  <si>
    <t>JÄSENMÄÄRÄT 01.09.2020</t>
  </si>
  <si>
    <t>2020 yht.</t>
  </si>
  <si>
    <t>ERO</t>
  </si>
  <si>
    <t>Isosaari Golf &amp; Yacht Club</t>
  </si>
  <si>
    <t>IGYC</t>
  </si>
  <si>
    <t>GoGolf Turku</t>
  </si>
  <si>
    <t>GGT</t>
  </si>
  <si>
    <t>KäkiGolf</t>
  </si>
  <si>
    <t>KäG</t>
  </si>
  <si>
    <t>Syväri Golf</t>
  </si>
  <si>
    <t>SyG</t>
  </si>
  <si>
    <t>JÄSENMÄÄRÄT 01.09.2021</t>
  </si>
  <si>
    <t>2021 yht.</t>
  </si>
  <si>
    <t>2021 vs. 2020</t>
  </si>
  <si>
    <t>PÄÄTÖS ESITYS HALLITUKSELLE VAHVISTETTAVASTA JÄSENMÄÄRÄSTÄ 22.09.2021</t>
  </si>
  <si>
    <t>JÄSENMÄÄRÄN MUUTOS SEUROITTAIN 2021 vs. 2020</t>
  </si>
  <si>
    <t>VAHVISTETTAVA JÄSENMÄÄRÄ 2021</t>
  </si>
  <si>
    <t>VAHVISTETTU JÄSEMÄÄRÄ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</si>
</sst>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  <charset val="1"/>
    </font>
    <font>
      <sz val="10"/>
      <name val="Arial"/>
      <family val="2"/>
    </font>
    <font>
      <b/>
      <sz val="11"/>
      <name val="Calibri"/>
      <family val="2"/>
    </font>
    <font>
      <b/>
      <sz val="11"/>
      <color indexed="10"/>
      <name val="Calibri"/>
      <family val="2"/>
    </font>
    <font>
      <b/>
      <sz val="12"/>
      <name val="Calibri"/>
      <family val="2"/>
    </font>
    <font>
      <b/>
      <sz val="12"/>
      <color indexed="10"/>
      <name val="Calibri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Border="0" applyAlignment="0" applyProtection="0"/>
  </cellStyleXfs>
  <cellXfs count="49">
    <xf numFmtId="0" fontId="0" fillId="0" borderId="0" xfId="0"/>
    <xf numFmtId="0" fontId="2" fillId="0" borderId="1" xfId="0" applyFont="1" applyBorder="1"/>
    <xf numFmtId="0" fontId="0" fillId="0" borderId="2" xfId="0" applyBorder="1"/>
    <xf numFmtId="0" fontId="3" fillId="0" borderId="2" xfId="0" applyFont="1" applyBorder="1" applyAlignment="1">
      <alignment horizontal="right"/>
    </xf>
    <xf numFmtId="0" fontId="0" fillId="0" borderId="3" xfId="0" applyBorder="1"/>
    <xf numFmtId="0" fontId="2" fillId="0" borderId="4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3" xfId="0" applyFont="1" applyBorder="1"/>
    <xf numFmtId="0" fontId="0" fillId="0" borderId="4" xfId="0" applyBorder="1" applyAlignment="1">
      <alignment horizontal="center"/>
    </xf>
    <xf numFmtId="10" fontId="0" fillId="0" borderId="3" xfId="1" applyNumberFormat="1" applyFont="1" applyBorder="1"/>
    <xf numFmtId="10" fontId="0" fillId="0" borderId="0" xfId="1" applyNumberFormat="1" applyFont="1" applyBorder="1"/>
    <xf numFmtId="0" fontId="4" fillId="0" borderId="3" xfId="0" applyFont="1" applyBorder="1"/>
    <xf numFmtId="0" fontId="5" fillId="0" borderId="4" xfId="0" applyFont="1" applyBorder="1" applyAlignment="1">
      <alignment horizontal="center"/>
    </xf>
    <xf numFmtId="1" fontId="0" fillId="0" borderId="0" xfId="1" applyNumberFormat="1" applyFont="1" applyBorder="1"/>
    <xf numFmtId="0" fontId="6" fillId="0" borderId="4" xfId="0" applyFont="1" applyBorder="1" applyAlignment="1">
      <alignment horizontal="center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0" fillId="0" borderId="0" xfId="0" applyFill="1"/>
    <xf numFmtId="10" fontId="1" fillId="0" borderId="5" xfId="1" applyNumberFormat="1" applyBorder="1" applyAlignment="1">
      <alignment horizontal="center"/>
    </xf>
    <xf numFmtId="10" fontId="0" fillId="0" borderId="0" xfId="1" applyNumberFormat="1" applyFont="1" applyFill="1" applyBorder="1"/>
    <xf numFmtId="0" fontId="0" fillId="0" borderId="0" xfId="0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0" xfId="0" applyBorder="1"/>
    <xf numFmtId="0" fontId="3" fillId="0" borderId="2" xfId="0" applyFont="1" applyBorder="1" applyAlignment="1">
      <alignment horizontal="left"/>
    </xf>
    <xf numFmtId="0" fontId="0" fillId="0" borderId="3" xfId="0" applyFill="1" applyBorder="1"/>
    <xf numFmtId="0" fontId="0" fillId="0" borderId="4" xfId="0" applyFill="1" applyBorder="1" applyAlignment="1">
      <alignment horizontal="center"/>
    </xf>
    <xf numFmtId="0" fontId="2" fillId="0" borderId="3" xfId="0" applyFont="1" applyFill="1" applyBorder="1"/>
    <xf numFmtId="0" fontId="3" fillId="0" borderId="4" xfId="0" applyFont="1" applyFill="1" applyBorder="1" applyAlignment="1">
      <alignment horizontal="center"/>
    </xf>
    <xf numFmtId="10" fontId="0" fillId="0" borderId="3" xfId="1" applyNumberFormat="1" applyFont="1" applyFill="1" applyBorder="1"/>
    <xf numFmtId="0" fontId="1" fillId="0" borderId="4" xfId="0" applyFont="1" applyFill="1" applyBorder="1" applyAlignment="1">
      <alignment horizontal="center"/>
    </xf>
    <xf numFmtId="0" fontId="4" fillId="0" borderId="3" xfId="0" applyFont="1" applyFill="1" applyBorder="1"/>
    <xf numFmtId="0" fontId="5" fillId="0" borderId="4" xfId="0" applyFont="1" applyFill="1" applyBorder="1" applyAlignment="1">
      <alignment horizontal="center"/>
    </xf>
    <xf numFmtId="1" fontId="0" fillId="0" borderId="0" xfId="1" applyNumberFormat="1" applyFont="1" applyFill="1" applyBorder="1"/>
    <xf numFmtId="0" fontId="7" fillId="0" borderId="2" xfId="0" applyFont="1" applyBorder="1"/>
    <xf numFmtId="0" fontId="2" fillId="0" borderId="1" xfId="0" applyFont="1" applyFill="1" applyBorder="1"/>
    <xf numFmtId="0" fontId="0" fillId="0" borderId="2" xfId="0" applyFill="1" applyBorder="1"/>
    <xf numFmtId="0" fontId="3" fillId="0" borderId="2" xfId="0" applyFont="1" applyFill="1" applyBorder="1" applyAlignment="1">
      <alignment horizontal="right"/>
    </xf>
    <xf numFmtId="0" fontId="2" fillId="0" borderId="4" xfId="0" applyFon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0" fillId="0" borderId="0" xfId="0" applyFill="1" applyBorder="1"/>
    <xf numFmtId="0" fontId="3" fillId="0" borderId="0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/>
    </xf>
  </cellXfs>
  <cellStyles count="2">
    <cellStyle name="Normaali" xfId="0" builtinId="0"/>
    <cellStyle name="Prosenttia" xfId="1" builtinId="5"/>
  </cellStyles>
  <dxfs count="536"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5" tint="0.59996337778862885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E072C8-1AFD-4F6B-916D-5A8E58F2BECE}">
  <dimension ref="A1:H155"/>
  <sheetViews>
    <sheetView zoomScale="110" zoomScaleNormal="110" workbookViewId="0">
      <selection activeCell="J15" sqref="J15"/>
    </sheetView>
  </sheetViews>
  <sheetFormatPr baseColWidth="10" defaultColWidth="10.83203125" defaultRowHeight="13" x14ac:dyDescent="0.15"/>
  <cols>
    <col min="1" max="1" width="19.83203125" style="24" customWidth="1"/>
    <col min="2" max="2" width="9" customWidth="1"/>
    <col min="3" max="7" width="11" customWidth="1"/>
    <col min="8" max="8" width="11" style="24" customWidth="1"/>
  </cols>
  <sheetData>
    <row r="1" spans="1:8" ht="15" x14ac:dyDescent="0.2">
      <c r="A1" s="1" t="s">
        <v>268</v>
      </c>
      <c r="B1" s="2"/>
      <c r="C1" s="25" t="s">
        <v>287</v>
      </c>
      <c r="D1" s="2"/>
      <c r="E1" s="2"/>
      <c r="F1" s="2"/>
      <c r="G1" s="3"/>
      <c r="H1" s="15"/>
    </row>
    <row r="2" spans="1:8" x14ac:dyDescent="0.15">
      <c r="A2" s="4"/>
      <c r="H2"/>
    </row>
    <row r="3" spans="1:8" ht="15" x14ac:dyDescent="0.2">
      <c r="A3" s="4"/>
      <c r="C3" s="5" t="s">
        <v>0</v>
      </c>
      <c r="D3" s="5" t="s">
        <v>1</v>
      </c>
      <c r="E3" s="5" t="s">
        <v>2</v>
      </c>
      <c r="F3" s="5" t="s">
        <v>3</v>
      </c>
      <c r="G3" s="5" t="s">
        <v>285</v>
      </c>
      <c r="H3" s="16"/>
    </row>
    <row r="4" spans="1:8" ht="15" x14ac:dyDescent="0.2">
      <c r="A4" s="7" t="s">
        <v>4</v>
      </c>
      <c r="H4"/>
    </row>
    <row r="5" spans="1:8" x14ac:dyDescent="0.15">
      <c r="A5" s="4" t="s">
        <v>5</v>
      </c>
      <c r="B5" s="19" t="s">
        <v>6</v>
      </c>
      <c r="C5" s="8">
        <v>382</v>
      </c>
      <c r="D5" s="8">
        <v>159</v>
      </c>
      <c r="E5" s="8">
        <v>58</v>
      </c>
      <c r="F5" s="8">
        <v>20</v>
      </c>
      <c r="G5" s="8">
        <v>619</v>
      </c>
      <c r="H5" s="17"/>
    </row>
    <row r="6" spans="1:8" x14ac:dyDescent="0.15">
      <c r="A6" s="4" t="s">
        <v>7</v>
      </c>
      <c r="B6" s="19" t="s">
        <v>8</v>
      </c>
      <c r="C6" s="8">
        <v>1810</v>
      </c>
      <c r="D6" s="8">
        <v>665</v>
      </c>
      <c r="E6" s="8">
        <v>302</v>
      </c>
      <c r="F6" s="8">
        <v>78</v>
      </c>
      <c r="G6" s="8">
        <v>2855</v>
      </c>
      <c r="H6" s="17"/>
    </row>
    <row r="7" spans="1:8" x14ac:dyDescent="0.15">
      <c r="A7" s="4" t="s">
        <v>9</v>
      </c>
      <c r="B7" s="19" t="s">
        <v>10</v>
      </c>
      <c r="C7" s="8">
        <v>1295</v>
      </c>
      <c r="D7" s="8">
        <v>355</v>
      </c>
      <c r="E7" s="8">
        <v>160</v>
      </c>
      <c r="F7" s="8">
        <v>46</v>
      </c>
      <c r="G7" s="8">
        <v>1856</v>
      </c>
      <c r="H7" s="17"/>
    </row>
    <row r="8" spans="1:8" x14ac:dyDescent="0.15">
      <c r="A8" s="4" t="s">
        <v>11</v>
      </c>
      <c r="B8" s="19" t="s">
        <v>12</v>
      </c>
      <c r="C8" s="8">
        <v>1540</v>
      </c>
      <c r="D8" s="8">
        <v>612</v>
      </c>
      <c r="E8" s="8">
        <v>227</v>
      </c>
      <c r="F8" s="8">
        <v>79</v>
      </c>
      <c r="G8" s="8">
        <v>2458</v>
      </c>
      <c r="H8" s="17"/>
    </row>
    <row r="9" spans="1:8" x14ac:dyDescent="0.15">
      <c r="A9" s="4" t="s">
        <v>13</v>
      </c>
      <c r="B9" s="19" t="s">
        <v>14</v>
      </c>
      <c r="C9" s="8">
        <v>922</v>
      </c>
      <c r="D9" s="8">
        <v>410</v>
      </c>
      <c r="E9" s="8">
        <v>130</v>
      </c>
      <c r="F9" s="8">
        <v>38</v>
      </c>
      <c r="G9" s="8">
        <v>1500</v>
      </c>
      <c r="H9" s="17"/>
    </row>
    <row r="10" spans="1:8" x14ac:dyDescent="0.15">
      <c r="A10" s="4" t="s">
        <v>15</v>
      </c>
      <c r="B10" s="19" t="s">
        <v>16</v>
      </c>
      <c r="C10" s="8">
        <v>442</v>
      </c>
      <c r="D10" s="8">
        <v>251</v>
      </c>
      <c r="E10" s="8">
        <v>95</v>
      </c>
      <c r="F10" s="8">
        <v>19</v>
      </c>
      <c r="G10" s="8">
        <v>807</v>
      </c>
      <c r="H10" s="17"/>
    </row>
    <row r="11" spans="1:8" x14ac:dyDescent="0.15">
      <c r="A11" s="4" t="s">
        <v>17</v>
      </c>
      <c r="B11" s="19" t="s">
        <v>18</v>
      </c>
      <c r="C11" s="8">
        <v>944</v>
      </c>
      <c r="D11" s="8">
        <v>422</v>
      </c>
      <c r="E11" s="8">
        <v>251</v>
      </c>
      <c r="F11" s="8">
        <v>59</v>
      </c>
      <c r="G11" s="8">
        <v>1676</v>
      </c>
      <c r="H11" s="17"/>
    </row>
    <row r="12" spans="1:8" x14ac:dyDescent="0.15">
      <c r="A12" s="4" t="s">
        <v>19</v>
      </c>
      <c r="B12" s="19" t="s">
        <v>20</v>
      </c>
      <c r="C12" s="8">
        <v>82</v>
      </c>
      <c r="D12" s="8">
        <v>34</v>
      </c>
      <c r="E12" s="8">
        <v>26</v>
      </c>
      <c r="F12" s="8">
        <v>7</v>
      </c>
      <c r="G12" s="8">
        <v>149</v>
      </c>
      <c r="H12" s="17"/>
    </row>
    <row r="13" spans="1:8" x14ac:dyDescent="0.15">
      <c r="A13" s="4" t="s">
        <v>21</v>
      </c>
      <c r="B13" s="19" t="s">
        <v>22</v>
      </c>
      <c r="C13" s="8">
        <v>579</v>
      </c>
      <c r="D13" s="8">
        <v>266</v>
      </c>
      <c r="E13" s="8">
        <v>96</v>
      </c>
      <c r="F13" s="8">
        <v>12</v>
      </c>
      <c r="G13" s="8">
        <v>953</v>
      </c>
      <c r="H13" s="17"/>
    </row>
    <row r="14" spans="1:8" x14ac:dyDescent="0.15">
      <c r="A14" s="4" t="s">
        <v>23</v>
      </c>
      <c r="B14" s="19" t="s">
        <v>24</v>
      </c>
      <c r="C14" s="8">
        <v>1540</v>
      </c>
      <c r="D14" s="8">
        <v>836</v>
      </c>
      <c r="E14" s="8">
        <v>254</v>
      </c>
      <c r="F14" s="8">
        <v>50</v>
      </c>
      <c r="G14" s="8">
        <v>2680</v>
      </c>
      <c r="H14" s="17"/>
    </row>
    <row r="15" spans="1:8" x14ac:dyDescent="0.15">
      <c r="A15" s="4" t="s">
        <v>25</v>
      </c>
      <c r="B15" s="19" t="s">
        <v>26</v>
      </c>
      <c r="C15" s="8">
        <v>1279</v>
      </c>
      <c r="D15" s="8">
        <v>503</v>
      </c>
      <c r="E15" s="8">
        <v>69</v>
      </c>
      <c r="F15" s="8">
        <v>23</v>
      </c>
      <c r="G15" s="8">
        <v>1874</v>
      </c>
      <c r="H15" s="17"/>
    </row>
    <row r="16" spans="1:8" x14ac:dyDescent="0.15">
      <c r="A16" s="4" t="s">
        <v>27</v>
      </c>
      <c r="B16" s="19" t="s">
        <v>28</v>
      </c>
      <c r="C16" s="8">
        <v>856</v>
      </c>
      <c r="D16" s="8">
        <v>296</v>
      </c>
      <c r="E16" s="8">
        <v>82</v>
      </c>
      <c r="F16" s="8">
        <v>26</v>
      </c>
      <c r="G16" s="8">
        <v>1260</v>
      </c>
      <c r="H16" s="17"/>
    </row>
    <row r="17" spans="1:8" x14ac:dyDescent="0.15">
      <c r="A17" s="4" t="s">
        <v>29</v>
      </c>
      <c r="B17" s="19" t="s">
        <v>30</v>
      </c>
      <c r="C17" s="8">
        <v>877</v>
      </c>
      <c r="D17" s="8">
        <v>323</v>
      </c>
      <c r="E17" s="8">
        <v>98</v>
      </c>
      <c r="F17" s="8">
        <v>36</v>
      </c>
      <c r="G17" s="8">
        <v>1334</v>
      </c>
      <c r="H17" s="17"/>
    </row>
    <row r="18" spans="1:8" x14ac:dyDescent="0.15">
      <c r="A18" s="4" t="s">
        <v>31</v>
      </c>
      <c r="B18" s="19" t="s">
        <v>32</v>
      </c>
      <c r="C18" s="8">
        <v>892</v>
      </c>
      <c r="D18" s="8">
        <v>337</v>
      </c>
      <c r="E18" s="8">
        <v>78</v>
      </c>
      <c r="F18" s="8">
        <v>30</v>
      </c>
      <c r="G18" s="8">
        <v>1337</v>
      </c>
      <c r="H18" s="17"/>
    </row>
    <row r="19" spans="1:8" x14ac:dyDescent="0.15">
      <c r="A19" s="4" t="s">
        <v>276</v>
      </c>
      <c r="B19" s="19" t="s">
        <v>277</v>
      </c>
      <c r="C19" s="8">
        <v>0</v>
      </c>
      <c r="D19" s="8">
        <v>0</v>
      </c>
      <c r="E19" s="8">
        <v>0</v>
      </c>
      <c r="F19" s="8">
        <v>0</v>
      </c>
      <c r="G19" s="8"/>
      <c r="H19" s="17"/>
    </row>
    <row r="20" spans="1:8" x14ac:dyDescent="0.15">
      <c r="A20" s="4" t="s">
        <v>33</v>
      </c>
      <c r="B20" s="19" t="s">
        <v>34</v>
      </c>
      <c r="C20" s="8">
        <v>1766</v>
      </c>
      <c r="D20" s="8">
        <v>647</v>
      </c>
      <c r="E20" s="8">
        <v>207</v>
      </c>
      <c r="F20" s="8">
        <v>61</v>
      </c>
      <c r="G20" s="8">
        <v>2681</v>
      </c>
      <c r="H20" s="17"/>
    </row>
    <row r="21" spans="1:8" x14ac:dyDescent="0.15">
      <c r="A21" s="4" t="s">
        <v>35</v>
      </c>
      <c r="B21" s="19" t="s">
        <v>36</v>
      </c>
      <c r="C21" s="8">
        <v>1049</v>
      </c>
      <c r="D21" s="8">
        <v>317</v>
      </c>
      <c r="E21" s="8">
        <v>61</v>
      </c>
      <c r="F21" s="8">
        <v>16</v>
      </c>
      <c r="G21" s="8">
        <v>1443</v>
      </c>
      <c r="H21" s="17"/>
    </row>
    <row r="22" spans="1:8" x14ac:dyDescent="0.15">
      <c r="A22" s="4" t="s">
        <v>37</v>
      </c>
      <c r="B22" s="19" t="s">
        <v>38</v>
      </c>
      <c r="C22" s="8">
        <v>656</v>
      </c>
      <c r="D22" s="8">
        <v>215</v>
      </c>
      <c r="E22" s="8">
        <v>78</v>
      </c>
      <c r="F22" s="8">
        <v>17</v>
      </c>
      <c r="G22" s="8">
        <v>966</v>
      </c>
      <c r="H22" s="17"/>
    </row>
    <row r="23" spans="1:8" x14ac:dyDescent="0.15">
      <c r="A23" s="4" t="s">
        <v>39</v>
      </c>
      <c r="B23" s="19" t="s">
        <v>40</v>
      </c>
      <c r="C23" s="8">
        <v>3714</v>
      </c>
      <c r="D23" s="8">
        <v>1571</v>
      </c>
      <c r="E23" s="8">
        <v>357</v>
      </c>
      <c r="F23" s="8">
        <v>95</v>
      </c>
      <c r="G23" s="8">
        <v>5737</v>
      </c>
      <c r="H23" s="17"/>
    </row>
    <row r="24" spans="1:8" x14ac:dyDescent="0.15">
      <c r="A24" s="4" t="s">
        <v>41</v>
      </c>
      <c r="B24" s="19" t="s">
        <v>42</v>
      </c>
      <c r="C24" s="8">
        <v>470</v>
      </c>
      <c r="D24" s="8">
        <v>153</v>
      </c>
      <c r="E24" s="8">
        <v>82</v>
      </c>
      <c r="F24" s="8">
        <v>39</v>
      </c>
      <c r="G24" s="8">
        <v>744</v>
      </c>
      <c r="H24" s="17"/>
    </row>
    <row r="25" spans="1:8" x14ac:dyDescent="0.15">
      <c r="A25" s="4" t="s">
        <v>43</v>
      </c>
      <c r="B25" s="19" t="s">
        <v>44</v>
      </c>
      <c r="C25" s="8">
        <v>2</v>
      </c>
      <c r="D25" s="8">
        <v>2</v>
      </c>
      <c r="E25" s="8">
        <v>0</v>
      </c>
      <c r="F25" s="8">
        <v>0</v>
      </c>
      <c r="G25" s="8">
        <v>4</v>
      </c>
      <c r="H25" s="17"/>
    </row>
    <row r="26" spans="1:8" x14ac:dyDescent="0.15">
      <c r="A26" s="4" t="s">
        <v>45</v>
      </c>
      <c r="B26" s="19" t="s">
        <v>46</v>
      </c>
      <c r="C26" s="8">
        <v>993</v>
      </c>
      <c r="D26" s="8">
        <v>517</v>
      </c>
      <c r="E26" s="8">
        <v>168</v>
      </c>
      <c r="F26" s="8">
        <v>82</v>
      </c>
      <c r="G26" s="8">
        <v>1760</v>
      </c>
      <c r="H26" s="17"/>
    </row>
    <row r="27" spans="1:8" x14ac:dyDescent="0.15">
      <c r="A27" s="4" t="s">
        <v>47</v>
      </c>
      <c r="B27" s="19" t="s">
        <v>48</v>
      </c>
      <c r="C27" s="8">
        <v>875</v>
      </c>
      <c r="D27" s="8">
        <v>285</v>
      </c>
      <c r="E27" s="8">
        <v>89</v>
      </c>
      <c r="F27" s="8">
        <v>21</v>
      </c>
      <c r="G27" s="8">
        <v>1270</v>
      </c>
      <c r="H27" s="17"/>
    </row>
    <row r="28" spans="1:8" x14ac:dyDescent="0.15">
      <c r="A28" s="4" t="s">
        <v>49</v>
      </c>
      <c r="B28" s="19" t="s">
        <v>50</v>
      </c>
      <c r="C28" s="8">
        <v>584</v>
      </c>
      <c r="D28" s="8">
        <v>360</v>
      </c>
      <c r="E28" s="8">
        <v>75</v>
      </c>
      <c r="F28" s="8">
        <v>29</v>
      </c>
      <c r="G28" s="8">
        <v>1048</v>
      </c>
      <c r="H28" s="17"/>
    </row>
    <row r="29" spans="1:8" x14ac:dyDescent="0.15">
      <c r="A29" s="4" t="s">
        <v>51</v>
      </c>
      <c r="B29" s="19" t="s">
        <v>52</v>
      </c>
      <c r="C29" s="8">
        <v>1153</v>
      </c>
      <c r="D29" s="8">
        <v>536</v>
      </c>
      <c r="E29" s="8">
        <v>194</v>
      </c>
      <c r="F29" s="8">
        <v>52</v>
      </c>
      <c r="G29" s="8">
        <v>1935</v>
      </c>
      <c r="H29" s="17"/>
    </row>
    <row r="30" spans="1:8" x14ac:dyDescent="0.15">
      <c r="A30" s="4" t="s">
        <v>53</v>
      </c>
      <c r="B30" s="19" t="s">
        <v>54</v>
      </c>
      <c r="C30" s="8">
        <v>1493</v>
      </c>
      <c r="D30" s="8">
        <v>589</v>
      </c>
      <c r="E30" s="8">
        <v>317</v>
      </c>
      <c r="F30" s="8">
        <v>64</v>
      </c>
      <c r="G30" s="8">
        <v>2463</v>
      </c>
      <c r="H30" s="17"/>
    </row>
    <row r="31" spans="1:8" x14ac:dyDescent="0.15">
      <c r="A31" s="4" t="s">
        <v>55</v>
      </c>
      <c r="B31" s="19" t="s">
        <v>56</v>
      </c>
      <c r="C31" s="8">
        <v>1322</v>
      </c>
      <c r="D31" s="8">
        <v>667</v>
      </c>
      <c r="E31" s="8">
        <v>144</v>
      </c>
      <c r="F31" s="8">
        <v>56</v>
      </c>
      <c r="G31" s="8">
        <v>2189</v>
      </c>
      <c r="H31" s="17"/>
    </row>
    <row r="32" spans="1:8" x14ac:dyDescent="0.15">
      <c r="A32" s="4" t="s">
        <v>57</v>
      </c>
      <c r="B32" s="19" t="s">
        <v>58</v>
      </c>
      <c r="C32" s="8">
        <v>842</v>
      </c>
      <c r="D32" s="8">
        <v>265</v>
      </c>
      <c r="E32" s="8">
        <v>138</v>
      </c>
      <c r="F32" s="8">
        <v>27</v>
      </c>
      <c r="G32" s="8">
        <v>1272</v>
      </c>
      <c r="H32" s="17"/>
    </row>
    <row r="33" spans="1:8" x14ac:dyDescent="0.15">
      <c r="A33" s="4" t="s">
        <v>59</v>
      </c>
      <c r="B33" s="19" t="s">
        <v>60</v>
      </c>
      <c r="C33" s="8">
        <v>792</v>
      </c>
      <c r="D33" s="8">
        <v>320</v>
      </c>
      <c r="E33" s="8">
        <v>72</v>
      </c>
      <c r="F33" s="8">
        <v>25</v>
      </c>
      <c r="G33" s="8">
        <v>1209</v>
      </c>
      <c r="H33" s="17"/>
    </row>
    <row r="34" spans="1:8" x14ac:dyDescent="0.15">
      <c r="A34" s="4" t="s">
        <v>61</v>
      </c>
      <c r="B34" s="19" t="s">
        <v>62</v>
      </c>
      <c r="C34" s="8">
        <v>581</v>
      </c>
      <c r="D34" s="8">
        <v>322</v>
      </c>
      <c r="E34" s="8">
        <v>138</v>
      </c>
      <c r="F34" s="8">
        <v>60</v>
      </c>
      <c r="G34" s="8">
        <v>1101</v>
      </c>
      <c r="H34" s="17"/>
    </row>
    <row r="35" spans="1:8" x14ac:dyDescent="0.15">
      <c r="A35" s="4" t="s">
        <v>63</v>
      </c>
      <c r="B35" s="19" t="s">
        <v>64</v>
      </c>
      <c r="C35" s="8">
        <v>681</v>
      </c>
      <c r="D35" s="8">
        <v>285</v>
      </c>
      <c r="E35" s="8">
        <v>50</v>
      </c>
      <c r="F35" s="8">
        <v>18</v>
      </c>
      <c r="G35" s="8">
        <v>1034</v>
      </c>
      <c r="H35" s="17"/>
    </row>
    <row r="36" spans="1:8" x14ac:dyDescent="0.15">
      <c r="A36" s="4" t="s">
        <v>65</v>
      </c>
      <c r="B36" s="19" t="s">
        <v>66</v>
      </c>
      <c r="C36" s="8">
        <v>1105</v>
      </c>
      <c r="D36" s="8">
        <v>537</v>
      </c>
      <c r="E36" s="8">
        <v>186</v>
      </c>
      <c r="F36" s="8">
        <v>42</v>
      </c>
      <c r="G36" s="8">
        <v>1870</v>
      </c>
      <c r="H36" s="17"/>
    </row>
    <row r="37" spans="1:8" x14ac:dyDescent="0.15">
      <c r="A37" s="4" t="s">
        <v>67</v>
      </c>
      <c r="B37" s="19" t="s">
        <v>68</v>
      </c>
      <c r="C37" s="8">
        <v>1402</v>
      </c>
      <c r="D37" s="8">
        <v>510</v>
      </c>
      <c r="E37" s="8">
        <v>185</v>
      </c>
      <c r="F37" s="8">
        <v>60</v>
      </c>
      <c r="G37" s="8">
        <v>2157</v>
      </c>
      <c r="H37" s="17"/>
    </row>
    <row r="38" spans="1:8" x14ac:dyDescent="0.15">
      <c r="A38" s="4" t="s">
        <v>69</v>
      </c>
      <c r="B38" s="19" t="s">
        <v>70</v>
      </c>
      <c r="C38" s="8">
        <v>433</v>
      </c>
      <c r="D38" s="8">
        <v>167</v>
      </c>
      <c r="E38" s="8">
        <v>126</v>
      </c>
      <c r="F38" s="8">
        <v>27</v>
      </c>
      <c r="G38" s="8">
        <v>753</v>
      </c>
      <c r="H38" s="17"/>
    </row>
    <row r="39" spans="1:8" x14ac:dyDescent="0.15">
      <c r="A39" s="4" t="s">
        <v>71</v>
      </c>
      <c r="B39" s="19" t="s">
        <v>72</v>
      </c>
      <c r="C39" s="8">
        <v>882</v>
      </c>
      <c r="D39" s="8">
        <v>393</v>
      </c>
      <c r="E39" s="8">
        <v>174</v>
      </c>
      <c r="F39" s="8">
        <v>64</v>
      </c>
      <c r="G39" s="8">
        <v>1513</v>
      </c>
      <c r="H39" s="17"/>
    </row>
    <row r="40" spans="1:8" x14ac:dyDescent="0.15">
      <c r="A40" s="4" t="s">
        <v>73</v>
      </c>
      <c r="B40" s="19" t="s">
        <v>74</v>
      </c>
      <c r="C40" s="8">
        <v>3403</v>
      </c>
      <c r="D40" s="8">
        <v>1145</v>
      </c>
      <c r="E40" s="8">
        <v>202</v>
      </c>
      <c r="F40" s="8">
        <v>45</v>
      </c>
      <c r="G40" s="8">
        <v>4795</v>
      </c>
      <c r="H40" s="17"/>
    </row>
    <row r="41" spans="1:8" x14ac:dyDescent="0.15">
      <c r="A41" s="4" t="s">
        <v>75</v>
      </c>
      <c r="B41" s="19" t="s">
        <v>76</v>
      </c>
      <c r="C41" s="8">
        <v>458</v>
      </c>
      <c r="D41" s="8">
        <v>188</v>
      </c>
      <c r="E41" s="8">
        <v>58</v>
      </c>
      <c r="F41" s="8">
        <v>24</v>
      </c>
      <c r="G41" s="8">
        <v>728</v>
      </c>
      <c r="H41" s="17"/>
    </row>
    <row r="42" spans="1:8" x14ac:dyDescent="0.15">
      <c r="A42" s="4" t="s">
        <v>77</v>
      </c>
      <c r="B42" s="19" t="s">
        <v>78</v>
      </c>
      <c r="C42" s="8">
        <v>1028</v>
      </c>
      <c r="D42" s="8">
        <v>407</v>
      </c>
      <c r="E42" s="8">
        <v>132</v>
      </c>
      <c r="F42" s="8">
        <v>31</v>
      </c>
      <c r="G42" s="8">
        <v>1598</v>
      </c>
      <c r="H42" s="17"/>
    </row>
    <row r="43" spans="1:8" ht="15" x14ac:dyDescent="0.2">
      <c r="A43" s="7" t="s">
        <v>79</v>
      </c>
      <c r="B43" s="19"/>
      <c r="C43" s="6">
        <v>39124</v>
      </c>
      <c r="D43" s="6">
        <v>15867</v>
      </c>
      <c r="E43" s="6">
        <v>5159</v>
      </c>
      <c r="F43" s="6">
        <v>1478</v>
      </c>
      <c r="G43" s="6">
        <v>61628</v>
      </c>
      <c r="H43" s="16"/>
    </row>
    <row r="44" spans="1:8" x14ac:dyDescent="0.15">
      <c r="A44" s="4"/>
      <c r="B44" s="19"/>
      <c r="C44" s="8"/>
      <c r="D44" s="8"/>
      <c r="E44" s="8"/>
      <c r="F44" s="8"/>
      <c r="H44"/>
    </row>
    <row r="45" spans="1:8" ht="15" x14ac:dyDescent="0.2">
      <c r="A45" s="7" t="s">
        <v>80</v>
      </c>
      <c r="B45" s="19"/>
      <c r="H45"/>
    </row>
    <row r="46" spans="1:8" x14ac:dyDescent="0.15">
      <c r="A46" s="4" t="s">
        <v>81</v>
      </c>
      <c r="B46" s="19" t="s">
        <v>82</v>
      </c>
      <c r="C46" s="8">
        <v>448</v>
      </c>
      <c r="D46" s="8">
        <v>185</v>
      </c>
      <c r="E46" s="8">
        <v>53</v>
      </c>
      <c r="F46" s="8">
        <v>20</v>
      </c>
      <c r="G46" s="8">
        <v>706</v>
      </c>
      <c r="H46" s="17"/>
    </row>
    <row r="47" spans="1:8" x14ac:dyDescent="0.15">
      <c r="A47" s="4" t="s">
        <v>83</v>
      </c>
      <c r="B47" s="19" t="s">
        <v>84</v>
      </c>
      <c r="C47" s="8">
        <v>959</v>
      </c>
      <c r="D47" s="8">
        <v>407</v>
      </c>
      <c r="E47" s="8">
        <v>148</v>
      </c>
      <c r="F47" s="8">
        <v>47</v>
      </c>
      <c r="G47" s="8">
        <v>1561</v>
      </c>
      <c r="H47" s="17"/>
    </row>
    <row r="48" spans="1:8" x14ac:dyDescent="0.15">
      <c r="A48" s="4" t="s">
        <v>85</v>
      </c>
      <c r="B48" s="19" t="s">
        <v>86</v>
      </c>
      <c r="C48" s="8">
        <v>941</v>
      </c>
      <c r="D48" s="8">
        <v>397</v>
      </c>
      <c r="E48" s="8">
        <v>163</v>
      </c>
      <c r="F48" s="8">
        <v>52</v>
      </c>
      <c r="G48" s="8">
        <v>1553</v>
      </c>
      <c r="H48" s="17"/>
    </row>
    <row r="49" spans="1:8" x14ac:dyDescent="0.15">
      <c r="A49" s="4" t="s">
        <v>87</v>
      </c>
      <c r="B49" s="19" t="s">
        <v>88</v>
      </c>
      <c r="C49" s="8">
        <v>1751</v>
      </c>
      <c r="D49" s="8">
        <v>756</v>
      </c>
      <c r="E49" s="8">
        <v>237</v>
      </c>
      <c r="F49" s="8">
        <v>98</v>
      </c>
      <c r="G49" s="8">
        <v>2842</v>
      </c>
      <c r="H49" s="17"/>
    </row>
    <row r="50" spans="1:8" x14ac:dyDescent="0.15">
      <c r="A50" s="4" t="s">
        <v>89</v>
      </c>
      <c r="B50" s="19" t="s">
        <v>90</v>
      </c>
      <c r="C50" s="8">
        <v>154</v>
      </c>
      <c r="D50" s="8">
        <v>86</v>
      </c>
      <c r="E50" s="8">
        <v>21</v>
      </c>
      <c r="F50" s="8">
        <v>12</v>
      </c>
      <c r="G50" s="8">
        <v>273</v>
      </c>
      <c r="H50" s="17"/>
    </row>
    <row r="51" spans="1:8" x14ac:dyDescent="0.15">
      <c r="A51" s="4" t="s">
        <v>278</v>
      </c>
      <c r="B51" s="19" t="s">
        <v>279</v>
      </c>
      <c r="C51" s="8">
        <v>266</v>
      </c>
      <c r="D51" s="8">
        <v>80</v>
      </c>
      <c r="E51" s="8">
        <v>5</v>
      </c>
      <c r="F51" s="8">
        <v>3</v>
      </c>
      <c r="G51" s="8">
        <v>354</v>
      </c>
      <c r="H51" s="17"/>
    </row>
    <row r="52" spans="1:8" x14ac:dyDescent="0.15">
      <c r="A52" s="4" t="s">
        <v>91</v>
      </c>
      <c r="B52" s="19" t="s">
        <v>92</v>
      </c>
      <c r="C52" s="8">
        <v>735</v>
      </c>
      <c r="D52" s="8">
        <v>307</v>
      </c>
      <c r="E52" s="8">
        <v>107</v>
      </c>
      <c r="F52" s="8">
        <v>22</v>
      </c>
      <c r="G52" s="8">
        <v>1171</v>
      </c>
      <c r="H52" s="17"/>
    </row>
    <row r="53" spans="1:8" x14ac:dyDescent="0.15">
      <c r="A53" s="4" t="s">
        <v>93</v>
      </c>
      <c r="B53" s="19" t="s">
        <v>94</v>
      </c>
      <c r="C53" s="8">
        <v>1323</v>
      </c>
      <c r="D53" s="8">
        <v>514</v>
      </c>
      <c r="E53" s="8">
        <v>195</v>
      </c>
      <c r="F53" s="8">
        <v>75</v>
      </c>
      <c r="G53" s="8">
        <v>2107</v>
      </c>
      <c r="H53" s="17"/>
    </row>
    <row r="54" spans="1:8" x14ac:dyDescent="0.15">
      <c r="A54" s="4" t="s">
        <v>95</v>
      </c>
      <c r="B54" s="19" t="s">
        <v>96</v>
      </c>
      <c r="C54" s="8">
        <v>730</v>
      </c>
      <c r="D54" s="8">
        <v>421</v>
      </c>
      <c r="E54" s="8">
        <v>92</v>
      </c>
      <c r="F54" s="8">
        <v>45</v>
      </c>
      <c r="G54" s="8">
        <v>1288</v>
      </c>
      <c r="H54" s="17"/>
    </row>
    <row r="55" spans="1:8" x14ac:dyDescent="0.15">
      <c r="A55" s="4" t="s">
        <v>97</v>
      </c>
      <c r="B55" s="19" t="s">
        <v>98</v>
      </c>
      <c r="C55" s="8">
        <v>439</v>
      </c>
      <c r="D55" s="8">
        <v>193</v>
      </c>
      <c r="E55" s="8">
        <v>34</v>
      </c>
      <c r="F55" s="8">
        <v>17</v>
      </c>
      <c r="G55" s="8">
        <v>683</v>
      </c>
      <c r="H55" s="17"/>
    </row>
    <row r="56" spans="1:8" x14ac:dyDescent="0.15">
      <c r="A56" s="4" t="s">
        <v>99</v>
      </c>
      <c r="B56" s="19" t="s">
        <v>100</v>
      </c>
      <c r="C56" s="8">
        <v>342</v>
      </c>
      <c r="D56" s="8">
        <v>167</v>
      </c>
      <c r="E56" s="8">
        <v>41</v>
      </c>
      <c r="F56" s="8">
        <v>4</v>
      </c>
      <c r="G56" s="8">
        <v>554</v>
      </c>
      <c r="H56" s="17"/>
    </row>
    <row r="57" spans="1:8" x14ac:dyDescent="0.15">
      <c r="A57" s="4" t="s">
        <v>101</v>
      </c>
      <c r="B57" s="19" t="s">
        <v>102</v>
      </c>
      <c r="C57" s="8">
        <v>535</v>
      </c>
      <c r="D57" s="8">
        <v>254</v>
      </c>
      <c r="E57" s="8">
        <v>68</v>
      </c>
      <c r="F57" s="8">
        <v>32</v>
      </c>
      <c r="G57" s="8">
        <v>889</v>
      </c>
      <c r="H57" s="17"/>
    </row>
    <row r="58" spans="1:8" x14ac:dyDescent="0.15">
      <c r="A58" s="4" t="s">
        <v>103</v>
      </c>
      <c r="B58" s="19" t="s">
        <v>104</v>
      </c>
      <c r="C58" s="8">
        <v>1093</v>
      </c>
      <c r="D58" s="8">
        <v>325</v>
      </c>
      <c r="E58" s="8">
        <v>259</v>
      </c>
      <c r="F58" s="8">
        <v>63</v>
      </c>
      <c r="G58" s="8">
        <v>1740</v>
      </c>
      <c r="H58" s="17"/>
    </row>
    <row r="59" spans="1:8" x14ac:dyDescent="0.15">
      <c r="A59" s="4" t="s">
        <v>105</v>
      </c>
      <c r="B59" s="19" t="s">
        <v>106</v>
      </c>
      <c r="C59" s="8">
        <v>497</v>
      </c>
      <c r="D59" s="8">
        <v>172</v>
      </c>
      <c r="E59" s="8">
        <v>106</v>
      </c>
      <c r="F59" s="8">
        <v>26</v>
      </c>
      <c r="G59" s="8">
        <v>801</v>
      </c>
      <c r="H59" s="17"/>
    </row>
    <row r="60" spans="1:8" x14ac:dyDescent="0.15">
      <c r="A60" s="4" t="s">
        <v>107</v>
      </c>
      <c r="B60" s="19" t="s">
        <v>108</v>
      </c>
      <c r="C60" s="8">
        <v>514</v>
      </c>
      <c r="D60" s="8">
        <v>242</v>
      </c>
      <c r="E60" s="8">
        <v>119</v>
      </c>
      <c r="F60" s="8">
        <v>50</v>
      </c>
      <c r="G60" s="8">
        <v>925</v>
      </c>
      <c r="H60" s="17"/>
    </row>
    <row r="61" spans="1:8" x14ac:dyDescent="0.15">
      <c r="A61" s="4" t="s">
        <v>109</v>
      </c>
      <c r="B61" s="19" t="s">
        <v>110</v>
      </c>
      <c r="C61" s="8">
        <v>441</v>
      </c>
      <c r="D61" s="8">
        <v>168</v>
      </c>
      <c r="E61" s="8">
        <v>51</v>
      </c>
      <c r="F61" s="8">
        <v>12</v>
      </c>
      <c r="G61" s="8">
        <v>672</v>
      </c>
      <c r="H61" s="17"/>
    </row>
    <row r="62" spans="1:8" x14ac:dyDescent="0.15">
      <c r="A62" s="4" t="s">
        <v>111</v>
      </c>
      <c r="B62" s="19" t="s">
        <v>112</v>
      </c>
      <c r="C62" s="8">
        <v>503</v>
      </c>
      <c r="D62" s="8">
        <v>211</v>
      </c>
      <c r="E62" s="8">
        <v>109</v>
      </c>
      <c r="F62" s="8">
        <v>39</v>
      </c>
      <c r="G62" s="8">
        <v>862</v>
      </c>
      <c r="H62" s="17"/>
    </row>
    <row r="63" spans="1:8" x14ac:dyDescent="0.15">
      <c r="A63" s="4" t="s">
        <v>113</v>
      </c>
      <c r="B63" s="19" t="s">
        <v>114</v>
      </c>
      <c r="C63" s="8">
        <v>597</v>
      </c>
      <c r="D63" s="8">
        <v>280</v>
      </c>
      <c r="E63" s="8">
        <v>67</v>
      </c>
      <c r="F63" s="8">
        <v>23</v>
      </c>
      <c r="G63" s="8">
        <v>967</v>
      </c>
      <c r="H63" s="17"/>
    </row>
    <row r="64" spans="1:8" x14ac:dyDescent="0.15">
      <c r="A64" s="4" t="s">
        <v>115</v>
      </c>
      <c r="B64" s="19" t="s">
        <v>116</v>
      </c>
      <c r="C64" s="8">
        <v>586</v>
      </c>
      <c r="D64" s="8">
        <v>211</v>
      </c>
      <c r="E64" s="8">
        <v>100</v>
      </c>
      <c r="F64" s="8">
        <v>18</v>
      </c>
      <c r="G64" s="8">
        <v>915</v>
      </c>
      <c r="H64" s="17"/>
    </row>
    <row r="65" spans="1:8" ht="15" x14ac:dyDescent="0.2">
      <c r="A65" s="7" t="s">
        <v>79</v>
      </c>
      <c r="B65" s="19"/>
      <c r="C65" s="6">
        <v>12854</v>
      </c>
      <c r="D65" s="6">
        <v>5376</v>
      </c>
      <c r="E65" s="6">
        <v>1975</v>
      </c>
      <c r="F65" s="6">
        <v>658</v>
      </c>
      <c r="G65" s="6">
        <v>20863</v>
      </c>
      <c r="H65" s="16"/>
    </row>
    <row r="66" spans="1:8" x14ac:dyDescent="0.15">
      <c r="A66" s="9"/>
      <c r="B66" s="21"/>
      <c r="C66" s="8"/>
      <c r="D66" s="8"/>
      <c r="E66" s="8"/>
      <c r="F66" s="8"/>
      <c r="G66" s="10"/>
      <c r="H66" s="10"/>
    </row>
    <row r="67" spans="1:8" ht="15" x14ac:dyDescent="0.2">
      <c r="A67" s="7" t="s">
        <v>117</v>
      </c>
      <c r="B67" s="19"/>
      <c r="H67"/>
    </row>
    <row r="68" spans="1:8" x14ac:dyDescent="0.15">
      <c r="A68" s="4" t="s">
        <v>118</v>
      </c>
      <c r="B68" s="19" t="s">
        <v>119</v>
      </c>
      <c r="C68" s="8">
        <v>1115</v>
      </c>
      <c r="D68" s="8">
        <v>569</v>
      </c>
      <c r="E68" s="8">
        <v>146</v>
      </c>
      <c r="F68" s="8">
        <v>58</v>
      </c>
      <c r="G68" s="8">
        <v>1888</v>
      </c>
      <c r="H68" s="17"/>
    </row>
    <row r="69" spans="1:8" x14ac:dyDescent="0.15">
      <c r="A69" s="4" t="s">
        <v>120</v>
      </c>
      <c r="B69" s="19" t="s">
        <v>121</v>
      </c>
      <c r="C69" s="8">
        <v>1432</v>
      </c>
      <c r="D69" s="8">
        <v>557</v>
      </c>
      <c r="E69" s="8">
        <v>258</v>
      </c>
      <c r="F69" s="8">
        <v>108</v>
      </c>
      <c r="G69" s="8">
        <v>2355</v>
      </c>
      <c r="H69" s="17"/>
    </row>
    <row r="70" spans="1:8" x14ac:dyDescent="0.15">
      <c r="A70" s="4" t="s">
        <v>122</v>
      </c>
      <c r="B70" s="19" t="s">
        <v>123</v>
      </c>
      <c r="C70" s="8">
        <v>290</v>
      </c>
      <c r="D70" s="8">
        <v>124</v>
      </c>
      <c r="E70" s="8">
        <v>51</v>
      </c>
      <c r="F70" s="8">
        <v>17</v>
      </c>
      <c r="G70" s="8">
        <v>482</v>
      </c>
      <c r="H70" s="17"/>
    </row>
    <row r="71" spans="1:8" x14ac:dyDescent="0.15">
      <c r="A71" s="4" t="s">
        <v>124</v>
      </c>
      <c r="B71" s="19" t="s">
        <v>125</v>
      </c>
      <c r="C71" s="8">
        <v>414</v>
      </c>
      <c r="D71" s="8">
        <v>237</v>
      </c>
      <c r="E71" s="8">
        <v>34</v>
      </c>
      <c r="F71" s="8">
        <v>7</v>
      </c>
      <c r="G71" s="8">
        <v>692</v>
      </c>
      <c r="H71" s="17"/>
    </row>
    <row r="72" spans="1:8" x14ac:dyDescent="0.15">
      <c r="A72" s="4" t="s">
        <v>126</v>
      </c>
      <c r="B72" s="19" t="s">
        <v>127</v>
      </c>
      <c r="C72" s="8">
        <v>1887</v>
      </c>
      <c r="D72" s="8">
        <v>526</v>
      </c>
      <c r="E72" s="8">
        <v>116</v>
      </c>
      <c r="F72" s="8">
        <v>27</v>
      </c>
      <c r="G72" s="8">
        <v>2556</v>
      </c>
      <c r="H72" s="17"/>
    </row>
    <row r="73" spans="1:8" x14ac:dyDescent="0.15">
      <c r="A73" s="4" t="s">
        <v>128</v>
      </c>
      <c r="B73" s="19" t="s">
        <v>129</v>
      </c>
      <c r="C73" s="8">
        <v>611</v>
      </c>
      <c r="D73" s="8">
        <v>238</v>
      </c>
      <c r="E73" s="8">
        <v>124</v>
      </c>
      <c r="F73" s="8">
        <v>31</v>
      </c>
      <c r="G73" s="8">
        <v>1004</v>
      </c>
      <c r="H73" s="17"/>
    </row>
    <row r="74" spans="1:8" x14ac:dyDescent="0.15">
      <c r="A74" s="4" t="s">
        <v>130</v>
      </c>
      <c r="B74" s="19" t="s">
        <v>131</v>
      </c>
      <c r="C74" s="8">
        <v>832</v>
      </c>
      <c r="D74" s="8">
        <v>284</v>
      </c>
      <c r="E74" s="8">
        <v>73</v>
      </c>
      <c r="F74" s="8">
        <v>29</v>
      </c>
      <c r="G74" s="8">
        <v>1218</v>
      </c>
      <c r="H74" s="17"/>
    </row>
    <row r="75" spans="1:8" x14ac:dyDescent="0.15">
      <c r="A75" s="4" t="s">
        <v>132</v>
      </c>
      <c r="B75" s="19" t="s">
        <v>133</v>
      </c>
      <c r="C75" s="8">
        <v>639</v>
      </c>
      <c r="D75" s="8">
        <v>231</v>
      </c>
      <c r="E75" s="8">
        <v>138</v>
      </c>
      <c r="F75" s="8">
        <v>31</v>
      </c>
      <c r="G75" s="8">
        <v>1039</v>
      </c>
      <c r="H75" s="17"/>
    </row>
    <row r="76" spans="1:8" x14ac:dyDescent="0.15">
      <c r="A76" s="4" t="s">
        <v>134</v>
      </c>
      <c r="B76" s="19" t="s">
        <v>135</v>
      </c>
      <c r="C76" s="8">
        <v>700</v>
      </c>
      <c r="D76" s="8">
        <v>355</v>
      </c>
      <c r="E76" s="8">
        <v>108</v>
      </c>
      <c r="F76" s="8">
        <v>42</v>
      </c>
      <c r="G76" s="8">
        <v>1205</v>
      </c>
      <c r="H76" s="17"/>
    </row>
    <row r="77" spans="1:8" x14ac:dyDescent="0.15">
      <c r="A77" s="4" t="s">
        <v>280</v>
      </c>
      <c r="B77" s="19" t="s">
        <v>281</v>
      </c>
      <c r="C77" s="8">
        <v>32</v>
      </c>
      <c r="D77" s="8">
        <v>16</v>
      </c>
      <c r="E77" s="8">
        <v>3</v>
      </c>
      <c r="F77" s="8">
        <v>0</v>
      </c>
      <c r="G77" s="8">
        <v>51</v>
      </c>
      <c r="H77" s="17"/>
    </row>
    <row r="78" spans="1:8" x14ac:dyDescent="0.15">
      <c r="A78" s="4" t="s">
        <v>136</v>
      </c>
      <c r="B78" s="19" t="s">
        <v>137</v>
      </c>
      <c r="C78" s="8">
        <v>1228</v>
      </c>
      <c r="D78" s="8">
        <v>551</v>
      </c>
      <c r="E78" s="8">
        <v>106</v>
      </c>
      <c r="F78" s="8">
        <v>40</v>
      </c>
      <c r="G78" s="8">
        <v>1925</v>
      </c>
      <c r="H78" s="17"/>
    </row>
    <row r="79" spans="1:8" x14ac:dyDescent="0.15">
      <c r="A79" s="4" t="s">
        <v>138</v>
      </c>
      <c r="B79" s="19" t="s">
        <v>139</v>
      </c>
      <c r="C79" s="8">
        <v>908</v>
      </c>
      <c r="D79" s="8">
        <v>405</v>
      </c>
      <c r="E79" s="8">
        <v>97</v>
      </c>
      <c r="F79" s="8">
        <v>50</v>
      </c>
      <c r="G79" s="8">
        <v>1460</v>
      </c>
      <c r="H79" s="17"/>
    </row>
    <row r="80" spans="1:8" x14ac:dyDescent="0.15">
      <c r="A80" s="4" t="s">
        <v>140</v>
      </c>
      <c r="B80" s="19" t="s">
        <v>141</v>
      </c>
      <c r="C80" s="8">
        <v>1081</v>
      </c>
      <c r="D80" s="8">
        <v>433</v>
      </c>
      <c r="E80" s="8">
        <v>124</v>
      </c>
      <c r="F80" s="8">
        <v>37</v>
      </c>
      <c r="G80" s="8">
        <v>1675</v>
      </c>
      <c r="H80" s="17"/>
    </row>
    <row r="81" spans="1:8" x14ac:dyDescent="0.15">
      <c r="A81" s="4" t="s">
        <v>142</v>
      </c>
      <c r="B81" s="19" t="s">
        <v>143</v>
      </c>
      <c r="C81" s="8">
        <v>194</v>
      </c>
      <c r="D81" s="8">
        <v>98</v>
      </c>
      <c r="E81" s="8">
        <v>14</v>
      </c>
      <c r="F81" s="8">
        <v>0</v>
      </c>
      <c r="G81" s="8">
        <v>306</v>
      </c>
      <c r="H81" s="17"/>
    </row>
    <row r="82" spans="1:8" x14ac:dyDescent="0.15">
      <c r="A82" s="4" t="s">
        <v>144</v>
      </c>
      <c r="B82" s="19" t="s">
        <v>145</v>
      </c>
      <c r="C82" s="8">
        <v>662</v>
      </c>
      <c r="D82" s="8">
        <v>343</v>
      </c>
      <c r="E82" s="8">
        <v>67</v>
      </c>
      <c r="F82" s="8">
        <v>22</v>
      </c>
      <c r="G82" s="8">
        <v>1094</v>
      </c>
      <c r="H82" s="17"/>
    </row>
    <row r="83" spans="1:8" x14ac:dyDescent="0.15">
      <c r="A83" s="4" t="s">
        <v>146</v>
      </c>
      <c r="B83" s="19" t="s">
        <v>147</v>
      </c>
      <c r="C83" s="8">
        <v>1089</v>
      </c>
      <c r="D83" s="8">
        <v>397</v>
      </c>
      <c r="E83" s="8">
        <v>156</v>
      </c>
      <c r="F83" s="8">
        <v>48</v>
      </c>
      <c r="G83" s="8">
        <v>1690</v>
      </c>
      <c r="H83" s="17"/>
    </row>
    <row r="84" spans="1:8" x14ac:dyDescent="0.15">
      <c r="A84" s="4" t="s">
        <v>148</v>
      </c>
      <c r="B84" s="19" t="s">
        <v>149</v>
      </c>
      <c r="C84" s="8">
        <v>1465</v>
      </c>
      <c r="D84" s="8">
        <v>567</v>
      </c>
      <c r="E84" s="8">
        <v>264</v>
      </c>
      <c r="F84" s="8">
        <v>74</v>
      </c>
      <c r="G84" s="8">
        <v>2370</v>
      </c>
      <c r="H84" s="17"/>
    </row>
    <row r="85" spans="1:8" x14ac:dyDescent="0.15">
      <c r="A85" s="4" t="s">
        <v>150</v>
      </c>
      <c r="B85" s="19" t="s">
        <v>151</v>
      </c>
      <c r="C85" s="8">
        <v>802</v>
      </c>
      <c r="D85" s="8">
        <v>387</v>
      </c>
      <c r="E85" s="8">
        <v>102</v>
      </c>
      <c r="F85" s="8">
        <v>32</v>
      </c>
      <c r="G85" s="8">
        <v>1323</v>
      </c>
      <c r="H85" s="17"/>
    </row>
    <row r="86" spans="1:8" x14ac:dyDescent="0.15">
      <c r="A86" s="4" t="s">
        <v>152</v>
      </c>
      <c r="B86" s="19" t="s">
        <v>153</v>
      </c>
      <c r="C86" s="8">
        <v>259</v>
      </c>
      <c r="D86" s="8">
        <v>102</v>
      </c>
      <c r="E86" s="8">
        <v>22</v>
      </c>
      <c r="F86" s="8">
        <v>18</v>
      </c>
      <c r="G86" s="8">
        <v>401</v>
      </c>
      <c r="H86" s="17"/>
    </row>
    <row r="87" spans="1:8" x14ac:dyDescent="0.15">
      <c r="A87" s="4" t="s">
        <v>154</v>
      </c>
      <c r="B87" s="19" t="s">
        <v>155</v>
      </c>
      <c r="C87" s="8">
        <v>1871</v>
      </c>
      <c r="D87" s="8">
        <v>631</v>
      </c>
      <c r="E87" s="8">
        <v>76</v>
      </c>
      <c r="F87" s="8">
        <v>18</v>
      </c>
      <c r="G87" s="8">
        <v>2596</v>
      </c>
      <c r="H87" s="17"/>
    </row>
    <row r="88" spans="1:8" x14ac:dyDescent="0.15">
      <c r="A88" s="4" t="s">
        <v>156</v>
      </c>
      <c r="B88" s="19" t="s">
        <v>157</v>
      </c>
      <c r="C88" s="8">
        <v>1317</v>
      </c>
      <c r="D88" s="8">
        <v>429</v>
      </c>
      <c r="E88" s="8">
        <v>167</v>
      </c>
      <c r="F88" s="8">
        <v>45</v>
      </c>
      <c r="G88" s="8">
        <v>1958</v>
      </c>
      <c r="H88" s="17"/>
    </row>
    <row r="89" spans="1:8" x14ac:dyDescent="0.15">
      <c r="A89" s="4" t="s">
        <v>158</v>
      </c>
      <c r="B89" s="19" t="s">
        <v>159</v>
      </c>
      <c r="C89" s="8">
        <v>874</v>
      </c>
      <c r="D89" s="8">
        <v>360</v>
      </c>
      <c r="E89" s="8">
        <v>165</v>
      </c>
      <c r="F89" s="8">
        <v>41</v>
      </c>
      <c r="G89" s="8">
        <v>1440</v>
      </c>
      <c r="H89" s="17"/>
    </row>
    <row r="90" spans="1:8" x14ac:dyDescent="0.15">
      <c r="A90" s="4" t="s">
        <v>160</v>
      </c>
      <c r="B90" s="19" t="s">
        <v>161</v>
      </c>
      <c r="C90" s="8">
        <v>242</v>
      </c>
      <c r="D90" s="8">
        <v>55</v>
      </c>
      <c r="E90" s="8">
        <v>22</v>
      </c>
      <c r="F90" s="8">
        <v>6</v>
      </c>
      <c r="G90" s="8">
        <v>325</v>
      </c>
      <c r="H90" s="17"/>
    </row>
    <row r="91" spans="1:8" x14ac:dyDescent="0.15">
      <c r="A91" s="4" t="s">
        <v>162</v>
      </c>
      <c r="B91" s="19" t="s">
        <v>163</v>
      </c>
      <c r="C91" s="8">
        <v>995</v>
      </c>
      <c r="D91" s="8">
        <v>553</v>
      </c>
      <c r="E91" s="8">
        <v>121</v>
      </c>
      <c r="F91" s="8">
        <v>61</v>
      </c>
      <c r="G91" s="8">
        <v>1730</v>
      </c>
      <c r="H91" s="17"/>
    </row>
    <row r="92" spans="1:8" ht="15" x14ac:dyDescent="0.2">
      <c r="A92" s="7" t="s">
        <v>79</v>
      </c>
      <c r="B92" s="19"/>
      <c r="C92" s="6">
        <v>20939</v>
      </c>
      <c r="D92" s="6">
        <v>8448</v>
      </c>
      <c r="E92" s="6">
        <v>2554</v>
      </c>
      <c r="F92" s="6">
        <v>842</v>
      </c>
      <c r="G92" s="6">
        <v>32783</v>
      </c>
      <c r="H92" s="16"/>
    </row>
    <row r="93" spans="1:8" x14ac:dyDescent="0.15">
      <c r="A93" s="9"/>
      <c r="B93" s="21"/>
      <c r="C93" s="8"/>
      <c r="D93" s="8"/>
      <c r="E93" s="8"/>
      <c r="F93" s="8"/>
      <c r="G93" s="10"/>
      <c r="H93" s="10"/>
    </row>
    <row r="94" spans="1:8" ht="15" x14ac:dyDescent="0.2">
      <c r="A94" s="7" t="s">
        <v>164</v>
      </c>
      <c r="B94" s="19"/>
      <c r="H94"/>
    </row>
    <row r="95" spans="1:8" x14ac:dyDescent="0.15">
      <c r="A95" s="4" t="s">
        <v>165</v>
      </c>
      <c r="B95" s="19" t="s">
        <v>166</v>
      </c>
      <c r="C95" s="8">
        <v>141</v>
      </c>
      <c r="D95" s="8">
        <v>59</v>
      </c>
      <c r="E95" s="8">
        <v>8</v>
      </c>
      <c r="F95" s="8">
        <v>3</v>
      </c>
      <c r="G95" s="8">
        <v>211</v>
      </c>
      <c r="H95" s="17"/>
    </row>
    <row r="96" spans="1:8" x14ac:dyDescent="0.15">
      <c r="A96" s="4" t="s">
        <v>167</v>
      </c>
      <c r="B96" s="19" t="s">
        <v>168</v>
      </c>
      <c r="C96" s="8">
        <v>797</v>
      </c>
      <c r="D96" s="8">
        <v>325</v>
      </c>
      <c r="E96" s="8">
        <v>80</v>
      </c>
      <c r="F96" s="8">
        <v>28</v>
      </c>
      <c r="G96" s="8">
        <v>1230</v>
      </c>
      <c r="H96" s="17"/>
    </row>
    <row r="97" spans="1:8" x14ac:dyDescent="0.15">
      <c r="A97" s="4" t="s">
        <v>169</v>
      </c>
      <c r="B97" s="19" t="s">
        <v>170</v>
      </c>
      <c r="C97" s="8">
        <v>588</v>
      </c>
      <c r="D97" s="8">
        <v>301</v>
      </c>
      <c r="E97" s="8">
        <v>70</v>
      </c>
      <c r="F97" s="8">
        <v>37</v>
      </c>
      <c r="G97" s="8">
        <v>996</v>
      </c>
      <c r="H97" s="17"/>
    </row>
    <row r="98" spans="1:8" ht="13" customHeight="1" x14ac:dyDescent="0.15">
      <c r="A98" s="4" t="s">
        <v>171</v>
      </c>
      <c r="B98" s="19" t="s">
        <v>172</v>
      </c>
      <c r="C98" s="8">
        <v>487</v>
      </c>
      <c r="D98" s="8">
        <v>225</v>
      </c>
      <c r="E98" s="8">
        <v>45</v>
      </c>
      <c r="F98" s="8">
        <v>7</v>
      </c>
      <c r="G98" s="8">
        <v>764</v>
      </c>
      <c r="H98" s="17"/>
    </row>
    <row r="99" spans="1:8" x14ac:dyDescent="0.15">
      <c r="A99" s="4" t="s">
        <v>173</v>
      </c>
      <c r="B99" s="19" t="s">
        <v>174</v>
      </c>
      <c r="C99" s="8">
        <v>364</v>
      </c>
      <c r="D99" s="8">
        <v>173</v>
      </c>
      <c r="E99" s="8">
        <v>63</v>
      </c>
      <c r="F99" s="8">
        <v>26</v>
      </c>
      <c r="G99" s="8">
        <v>626</v>
      </c>
      <c r="H99" s="17"/>
    </row>
    <row r="100" spans="1:8" ht="13" customHeight="1" x14ac:dyDescent="0.15">
      <c r="A100" s="4" t="s">
        <v>175</v>
      </c>
      <c r="B100" s="19" t="s">
        <v>176</v>
      </c>
      <c r="C100" s="8">
        <v>367</v>
      </c>
      <c r="D100" s="8">
        <v>149</v>
      </c>
      <c r="E100" s="8">
        <v>58</v>
      </c>
      <c r="F100" s="8">
        <v>22</v>
      </c>
      <c r="G100" s="8">
        <v>596</v>
      </c>
      <c r="H100" s="17"/>
    </row>
    <row r="101" spans="1:8" ht="13" customHeight="1" x14ac:dyDescent="0.15">
      <c r="A101" s="4" t="s">
        <v>177</v>
      </c>
      <c r="B101" s="19" t="s">
        <v>178</v>
      </c>
      <c r="C101" s="8">
        <v>209</v>
      </c>
      <c r="D101" s="8">
        <v>107</v>
      </c>
      <c r="E101" s="8">
        <v>18</v>
      </c>
      <c r="F101" s="8">
        <v>7</v>
      </c>
      <c r="G101" s="8">
        <v>341</v>
      </c>
      <c r="H101" s="17"/>
    </row>
    <row r="102" spans="1:8" ht="13" customHeight="1" x14ac:dyDescent="0.15">
      <c r="A102" s="4" t="s">
        <v>179</v>
      </c>
      <c r="B102" s="19" t="s">
        <v>180</v>
      </c>
      <c r="C102" s="8">
        <v>978</v>
      </c>
      <c r="D102" s="8">
        <v>364</v>
      </c>
      <c r="E102" s="8">
        <v>91</v>
      </c>
      <c r="F102" s="8">
        <v>29</v>
      </c>
      <c r="G102" s="8">
        <v>1462</v>
      </c>
      <c r="H102" s="17"/>
    </row>
    <row r="103" spans="1:8" ht="13" customHeight="1" x14ac:dyDescent="0.15">
      <c r="A103" s="4" t="s">
        <v>181</v>
      </c>
      <c r="B103" s="19" t="s">
        <v>182</v>
      </c>
      <c r="C103" s="8">
        <v>728</v>
      </c>
      <c r="D103" s="8">
        <v>301</v>
      </c>
      <c r="E103" s="8">
        <v>76</v>
      </c>
      <c r="F103" s="8">
        <v>21</v>
      </c>
      <c r="G103" s="8">
        <v>1126</v>
      </c>
      <c r="H103" s="17"/>
    </row>
    <row r="104" spans="1:8" ht="13" customHeight="1" x14ac:dyDescent="0.15">
      <c r="A104" s="4" t="s">
        <v>183</v>
      </c>
      <c r="B104" s="19" t="s">
        <v>184</v>
      </c>
      <c r="C104" s="8">
        <v>512</v>
      </c>
      <c r="D104" s="8">
        <v>242</v>
      </c>
      <c r="E104" s="8">
        <v>55</v>
      </c>
      <c r="F104" s="8">
        <v>15</v>
      </c>
      <c r="G104" s="8">
        <v>824</v>
      </c>
      <c r="H104" s="17"/>
    </row>
    <row r="105" spans="1:8" x14ac:dyDescent="0.15">
      <c r="A105" s="4" t="s">
        <v>185</v>
      </c>
      <c r="B105" s="19" t="s">
        <v>186</v>
      </c>
      <c r="C105" s="8">
        <v>985</v>
      </c>
      <c r="D105" s="8">
        <v>436</v>
      </c>
      <c r="E105" s="8">
        <v>111</v>
      </c>
      <c r="F105" s="8">
        <v>48</v>
      </c>
      <c r="G105" s="8">
        <v>1580</v>
      </c>
      <c r="H105" s="17"/>
    </row>
    <row r="106" spans="1:8" x14ac:dyDescent="0.15">
      <c r="A106" s="4" t="s">
        <v>187</v>
      </c>
      <c r="B106" s="19" t="s">
        <v>188</v>
      </c>
      <c r="C106" s="8">
        <v>778</v>
      </c>
      <c r="D106" s="23">
        <v>277</v>
      </c>
      <c r="E106" s="8">
        <v>94</v>
      </c>
      <c r="F106" s="8">
        <v>34</v>
      </c>
      <c r="G106" s="8">
        <v>1183</v>
      </c>
      <c r="H106" s="17"/>
    </row>
    <row r="107" spans="1:8" x14ac:dyDescent="0.15">
      <c r="A107" s="4" t="s">
        <v>189</v>
      </c>
      <c r="B107" s="19" t="s">
        <v>190</v>
      </c>
      <c r="C107" s="8">
        <v>215</v>
      </c>
      <c r="D107" s="8">
        <v>101</v>
      </c>
      <c r="E107" s="8">
        <v>7</v>
      </c>
      <c r="F107" s="8">
        <v>6</v>
      </c>
      <c r="G107" s="8">
        <v>329</v>
      </c>
      <c r="H107" s="17"/>
    </row>
    <row r="108" spans="1:8" x14ac:dyDescent="0.15">
      <c r="A108" s="4" t="s">
        <v>191</v>
      </c>
      <c r="B108" s="19" t="s">
        <v>192</v>
      </c>
      <c r="C108" s="8">
        <v>55</v>
      </c>
      <c r="D108" s="8">
        <v>19</v>
      </c>
      <c r="E108" s="8">
        <v>3</v>
      </c>
      <c r="F108" s="8">
        <v>1</v>
      </c>
      <c r="G108" s="8">
        <v>78</v>
      </c>
      <c r="H108" s="17"/>
    </row>
    <row r="109" spans="1:8" x14ac:dyDescent="0.15">
      <c r="A109" s="4" t="s">
        <v>193</v>
      </c>
      <c r="B109" s="19" t="s">
        <v>194</v>
      </c>
      <c r="C109" s="8">
        <v>340</v>
      </c>
      <c r="D109" s="8">
        <v>102</v>
      </c>
      <c r="E109" s="8">
        <v>110</v>
      </c>
      <c r="F109" s="8">
        <v>17</v>
      </c>
      <c r="G109" s="8">
        <v>569</v>
      </c>
      <c r="H109" s="17"/>
    </row>
    <row r="110" spans="1:8" x14ac:dyDescent="0.15">
      <c r="A110" s="4" t="s">
        <v>195</v>
      </c>
      <c r="B110" s="19" t="s">
        <v>196</v>
      </c>
      <c r="C110" s="8">
        <v>291</v>
      </c>
      <c r="D110" s="8">
        <v>103</v>
      </c>
      <c r="E110" s="8">
        <v>16</v>
      </c>
      <c r="F110" s="8">
        <v>13</v>
      </c>
      <c r="G110" s="8">
        <v>423</v>
      </c>
      <c r="H110" s="17"/>
    </row>
    <row r="111" spans="1:8" x14ac:dyDescent="0.15">
      <c r="A111" s="4" t="s">
        <v>197</v>
      </c>
      <c r="B111" s="19" t="s">
        <v>198</v>
      </c>
      <c r="C111" s="8">
        <v>365</v>
      </c>
      <c r="D111" s="8">
        <v>177</v>
      </c>
      <c r="E111" s="8">
        <v>42</v>
      </c>
      <c r="F111" s="8">
        <v>10</v>
      </c>
      <c r="G111" s="8">
        <v>594</v>
      </c>
      <c r="H111" s="17"/>
    </row>
    <row r="112" spans="1:8" x14ac:dyDescent="0.15">
      <c r="A112" s="4" t="s">
        <v>199</v>
      </c>
      <c r="B112" s="19" t="s">
        <v>200</v>
      </c>
      <c r="C112" s="8">
        <v>258</v>
      </c>
      <c r="D112" s="8">
        <v>120</v>
      </c>
      <c r="E112" s="8">
        <v>39</v>
      </c>
      <c r="F112" s="8">
        <v>14</v>
      </c>
      <c r="G112" s="8">
        <v>431</v>
      </c>
      <c r="H112" s="17"/>
    </row>
    <row r="113" spans="1:8" x14ac:dyDescent="0.15">
      <c r="A113" s="4" t="s">
        <v>201</v>
      </c>
      <c r="B113" s="19" t="s">
        <v>202</v>
      </c>
      <c r="C113" s="8">
        <v>335</v>
      </c>
      <c r="D113" s="8">
        <v>189</v>
      </c>
      <c r="E113" s="8">
        <v>45</v>
      </c>
      <c r="F113" s="8">
        <v>19</v>
      </c>
      <c r="G113" s="8">
        <v>588</v>
      </c>
      <c r="H113" s="17"/>
    </row>
    <row r="114" spans="1:8" x14ac:dyDescent="0.15">
      <c r="A114" s="4" t="s">
        <v>282</v>
      </c>
      <c r="B114" s="19" t="s">
        <v>283</v>
      </c>
      <c r="C114" s="8">
        <v>43</v>
      </c>
      <c r="D114" s="8">
        <v>23</v>
      </c>
      <c r="E114" s="8">
        <v>4</v>
      </c>
      <c r="F114" s="8">
        <v>6</v>
      </c>
      <c r="G114" s="8"/>
      <c r="H114" s="17"/>
    </row>
    <row r="115" spans="1:8" x14ac:dyDescent="0.15">
      <c r="A115" s="4" t="s">
        <v>203</v>
      </c>
      <c r="B115" s="19" t="s">
        <v>204</v>
      </c>
      <c r="C115" s="8">
        <v>581</v>
      </c>
      <c r="D115" s="8">
        <v>350</v>
      </c>
      <c r="E115" s="8">
        <v>62</v>
      </c>
      <c r="F115" s="8">
        <v>42</v>
      </c>
      <c r="G115" s="8">
        <v>1035</v>
      </c>
      <c r="H115" s="17"/>
    </row>
    <row r="116" spans="1:8" x14ac:dyDescent="0.15">
      <c r="A116" s="4" t="s">
        <v>205</v>
      </c>
      <c r="B116" s="19" t="s">
        <v>206</v>
      </c>
      <c r="C116" s="8">
        <v>1598</v>
      </c>
      <c r="D116" s="8">
        <v>663</v>
      </c>
      <c r="E116" s="8">
        <v>167</v>
      </c>
      <c r="F116" s="8">
        <v>60</v>
      </c>
      <c r="G116" s="8">
        <v>2488</v>
      </c>
      <c r="H116" s="17"/>
    </row>
    <row r="117" spans="1:8" x14ac:dyDescent="0.15">
      <c r="A117" s="4" t="s">
        <v>207</v>
      </c>
      <c r="B117" s="19" t="s">
        <v>208</v>
      </c>
      <c r="C117" s="8">
        <v>1138</v>
      </c>
      <c r="D117" s="8">
        <v>451</v>
      </c>
      <c r="E117" s="8">
        <v>132</v>
      </c>
      <c r="F117" s="8">
        <v>46</v>
      </c>
      <c r="G117" s="8">
        <v>1767</v>
      </c>
      <c r="H117" s="17"/>
    </row>
    <row r="118" spans="1:8" x14ac:dyDescent="0.15">
      <c r="A118" s="4" t="s">
        <v>209</v>
      </c>
      <c r="B118" s="19" t="s">
        <v>210</v>
      </c>
      <c r="C118" s="8">
        <v>438</v>
      </c>
      <c r="D118" s="8">
        <v>180</v>
      </c>
      <c r="E118" s="8">
        <v>39</v>
      </c>
      <c r="F118" s="8">
        <v>17</v>
      </c>
      <c r="G118" s="8">
        <v>674</v>
      </c>
      <c r="H118" s="17"/>
    </row>
    <row r="119" spans="1:8" ht="15" x14ac:dyDescent="0.2">
      <c r="A119" s="7" t="s">
        <v>79</v>
      </c>
      <c r="B119" s="19"/>
      <c r="C119" s="6">
        <v>12591</v>
      </c>
      <c r="D119" s="6">
        <v>5437</v>
      </c>
      <c r="E119" s="6">
        <v>1435</v>
      </c>
      <c r="F119" s="6">
        <v>528</v>
      </c>
      <c r="G119" s="6">
        <v>19991</v>
      </c>
      <c r="H119" s="16"/>
    </row>
    <row r="120" spans="1:8" x14ac:dyDescent="0.15">
      <c r="A120" s="9"/>
      <c r="B120" s="21"/>
      <c r="C120" s="8"/>
      <c r="D120" s="8"/>
      <c r="E120" s="8"/>
      <c r="F120" s="8"/>
      <c r="G120" s="10"/>
      <c r="H120" s="10"/>
    </row>
    <row r="121" spans="1:8" ht="15" x14ac:dyDescent="0.2">
      <c r="A121" s="7" t="s">
        <v>211</v>
      </c>
      <c r="B121" s="19"/>
      <c r="H121"/>
    </row>
    <row r="122" spans="1:8" x14ac:dyDescent="0.15">
      <c r="A122" s="4" t="s">
        <v>212</v>
      </c>
      <c r="B122" s="19" t="s">
        <v>213</v>
      </c>
      <c r="C122" s="8">
        <v>631</v>
      </c>
      <c r="D122" s="8">
        <v>213</v>
      </c>
      <c r="E122" s="8">
        <v>33</v>
      </c>
      <c r="F122" s="8">
        <v>14</v>
      </c>
      <c r="G122" s="8">
        <v>891</v>
      </c>
      <c r="H122" s="17"/>
    </row>
    <row r="123" spans="1:8" x14ac:dyDescent="0.15">
      <c r="A123" s="4" t="s">
        <v>214</v>
      </c>
      <c r="B123" s="19" t="s">
        <v>215</v>
      </c>
      <c r="C123" s="8">
        <v>1043</v>
      </c>
      <c r="D123" s="8">
        <v>341</v>
      </c>
      <c r="E123" s="8">
        <v>114</v>
      </c>
      <c r="F123" s="8">
        <v>32</v>
      </c>
      <c r="G123" s="8">
        <v>1530</v>
      </c>
      <c r="H123" s="17"/>
    </row>
    <row r="124" spans="1:8" x14ac:dyDescent="0.15">
      <c r="A124" s="4" t="s">
        <v>216</v>
      </c>
      <c r="B124" s="19" t="s">
        <v>217</v>
      </c>
      <c r="C124" s="8">
        <v>311</v>
      </c>
      <c r="D124" s="8">
        <v>136</v>
      </c>
      <c r="E124" s="8">
        <v>25</v>
      </c>
      <c r="F124" s="8">
        <v>11</v>
      </c>
      <c r="G124" s="8">
        <v>483</v>
      </c>
      <c r="H124" s="17"/>
    </row>
    <row r="125" spans="1:8" x14ac:dyDescent="0.15">
      <c r="A125" s="4" t="s">
        <v>218</v>
      </c>
      <c r="B125" s="19" t="s">
        <v>219</v>
      </c>
      <c r="C125" s="8">
        <v>304</v>
      </c>
      <c r="D125" s="8">
        <v>104</v>
      </c>
      <c r="E125" s="8">
        <v>40</v>
      </c>
      <c r="F125" s="8">
        <v>5</v>
      </c>
      <c r="G125" s="8">
        <v>453</v>
      </c>
      <c r="H125" s="17"/>
    </row>
    <row r="126" spans="1:8" x14ac:dyDescent="0.15">
      <c r="A126" s="4" t="s">
        <v>220</v>
      </c>
      <c r="B126" s="19" t="s">
        <v>221</v>
      </c>
      <c r="C126" s="8">
        <v>577</v>
      </c>
      <c r="D126" s="8">
        <v>232</v>
      </c>
      <c r="E126" s="8">
        <v>95</v>
      </c>
      <c r="F126" s="8">
        <v>39</v>
      </c>
      <c r="G126" s="8">
        <v>943</v>
      </c>
      <c r="H126" s="17"/>
    </row>
    <row r="127" spans="1:8" x14ac:dyDescent="0.15">
      <c r="A127" s="4" t="s">
        <v>222</v>
      </c>
      <c r="B127" s="19" t="s">
        <v>223</v>
      </c>
      <c r="C127" s="8">
        <v>671</v>
      </c>
      <c r="D127" s="8">
        <v>252</v>
      </c>
      <c r="E127" s="8">
        <v>83</v>
      </c>
      <c r="F127" s="8">
        <v>24</v>
      </c>
      <c r="G127" s="8">
        <v>1030</v>
      </c>
      <c r="H127" s="17"/>
    </row>
    <row r="128" spans="1:8" x14ac:dyDescent="0.15">
      <c r="A128" s="4" t="s">
        <v>224</v>
      </c>
      <c r="B128" s="19" t="s">
        <v>225</v>
      </c>
      <c r="C128" s="8">
        <v>485</v>
      </c>
      <c r="D128" s="8">
        <v>232</v>
      </c>
      <c r="E128" s="8">
        <v>101</v>
      </c>
      <c r="F128" s="8">
        <v>24</v>
      </c>
      <c r="G128" s="8">
        <v>842</v>
      </c>
      <c r="H128" s="17"/>
    </row>
    <row r="129" spans="1:8" x14ac:dyDescent="0.15">
      <c r="A129" s="4" t="s">
        <v>226</v>
      </c>
      <c r="B129" s="19" t="s">
        <v>227</v>
      </c>
      <c r="C129" s="8">
        <v>142</v>
      </c>
      <c r="D129" s="8">
        <v>47</v>
      </c>
      <c r="E129" s="8">
        <v>28</v>
      </c>
      <c r="F129" s="8">
        <v>6</v>
      </c>
      <c r="G129" s="8">
        <v>223</v>
      </c>
      <c r="H129" s="17"/>
    </row>
    <row r="130" spans="1:8" x14ac:dyDescent="0.15">
      <c r="A130" s="4" t="s">
        <v>228</v>
      </c>
      <c r="B130" s="19" t="s">
        <v>229</v>
      </c>
      <c r="C130" s="8">
        <v>975</v>
      </c>
      <c r="D130" s="8">
        <v>327</v>
      </c>
      <c r="E130" s="8">
        <v>155</v>
      </c>
      <c r="F130" s="8">
        <v>37</v>
      </c>
      <c r="G130" s="8">
        <v>1494</v>
      </c>
      <c r="H130" s="17"/>
    </row>
    <row r="131" spans="1:8" x14ac:dyDescent="0.15">
      <c r="A131" s="4" t="s">
        <v>230</v>
      </c>
      <c r="B131" s="19" t="s">
        <v>231</v>
      </c>
      <c r="C131" s="8">
        <v>142</v>
      </c>
      <c r="D131" s="8">
        <v>58</v>
      </c>
      <c r="E131" s="8">
        <v>47</v>
      </c>
      <c r="F131" s="8">
        <v>21</v>
      </c>
      <c r="G131" s="8">
        <v>268</v>
      </c>
      <c r="H131" s="17"/>
    </row>
    <row r="132" spans="1:8" x14ac:dyDescent="0.15">
      <c r="A132" s="4" t="s">
        <v>232</v>
      </c>
      <c r="B132" s="19" t="s">
        <v>233</v>
      </c>
      <c r="C132" s="8">
        <v>409</v>
      </c>
      <c r="D132" s="8">
        <v>158</v>
      </c>
      <c r="E132" s="8">
        <v>72</v>
      </c>
      <c r="F132" s="8">
        <v>23</v>
      </c>
      <c r="G132" s="8">
        <v>662</v>
      </c>
      <c r="H132" s="17"/>
    </row>
    <row r="133" spans="1:8" ht="15" x14ac:dyDescent="0.2">
      <c r="A133" s="7" t="s">
        <v>79</v>
      </c>
      <c r="B133" s="19"/>
      <c r="C133" s="6">
        <v>5690</v>
      </c>
      <c r="D133" s="6">
        <v>2100</v>
      </c>
      <c r="E133" s="6">
        <v>793</v>
      </c>
      <c r="F133" s="6">
        <v>236</v>
      </c>
      <c r="G133" s="6">
        <v>8819</v>
      </c>
      <c r="H133" s="16"/>
    </row>
    <row r="134" spans="1:8" x14ac:dyDescent="0.15">
      <c r="A134" s="9"/>
      <c r="B134" s="21"/>
      <c r="C134" s="8"/>
      <c r="D134" s="8"/>
      <c r="E134" s="8"/>
      <c r="F134" s="8"/>
      <c r="G134" s="10"/>
      <c r="H134" s="10"/>
    </row>
    <row r="135" spans="1:8" ht="15" x14ac:dyDescent="0.2">
      <c r="A135" s="7" t="s">
        <v>234</v>
      </c>
      <c r="B135" s="19"/>
      <c r="H135"/>
    </row>
    <row r="136" spans="1:8" x14ac:dyDescent="0.15">
      <c r="A136" s="4" t="s">
        <v>235</v>
      </c>
      <c r="B136" s="19" t="s">
        <v>236</v>
      </c>
      <c r="C136" s="8">
        <v>159</v>
      </c>
      <c r="D136" s="8">
        <v>58</v>
      </c>
      <c r="E136" s="8">
        <v>9</v>
      </c>
      <c r="F136" s="8">
        <v>6</v>
      </c>
      <c r="G136" s="8">
        <v>232</v>
      </c>
      <c r="H136" s="17"/>
    </row>
    <row r="137" spans="1:8" x14ac:dyDescent="0.15">
      <c r="A137" s="4" t="s">
        <v>237</v>
      </c>
      <c r="B137" s="19" t="s">
        <v>238</v>
      </c>
      <c r="C137" s="8">
        <v>292</v>
      </c>
      <c r="D137" s="8">
        <v>138</v>
      </c>
      <c r="E137" s="8">
        <v>53</v>
      </c>
      <c r="F137" s="8">
        <v>16</v>
      </c>
      <c r="G137" s="8">
        <v>499</v>
      </c>
      <c r="H137" s="17"/>
    </row>
    <row r="138" spans="1:8" x14ac:dyDescent="0.15">
      <c r="A138" s="4" t="s">
        <v>239</v>
      </c>
      <c r="B138" s="19" t="s">
        <v>240</v>
      </c>
      <c r="C138" s="8">
        <v>627</v>
      </c>
      <c r="D138" s="8">
        <v>278</v>
      </c>
      <c r="E138" s="8">
        <v>70</v>
      </c>
      <c r="F138" s="8">
        <v>29</v>
      </c>
      <c r="G138" s="8">
        <v>1004</v>
      </c>
      <c r="H138" s="17"/>
    </row>
    <row r="139" spans="1:8" x14ac:dyDescent="0.15">
      <c r="A139" s="4" t="s">
        <v>241</v>
      </c>
      <c r="B139" s="19" t="s">
        <v>242</v>
      </c>
      <c r="C139" s="8">
        <v>584</v>
      </c>
      <c r="D139" s="8">
        <v>348</v>
      </c>
      <c r="E139" s="8">
        <v>138</v>
      </c>
      <c r="F139" s="8">
        <v>67</v>
      </c>
      <c r="G139" s="8">
        <v>1137</v>
      </c>
      <c r="H139" s="17"/>
    </row>
    <row r="140" spans="1:8" x14ac:dyDescent="0.15">
      <c r="A140" s="4" t="s">
        <v>243</v>
      </c>
      <c r="B140" s="19" t="s">
        <v>244</v>
      </c>
      <c r="C140" s="8">
        <v>254</v>
      </c>
      <c r="D140" s="8">
        <v>103</v>
      </c>
      <c r="E140" s="8">
        <v>31</v>
      </c>
      <c r="F140" s="8">
        <v>6</v>
      </c>
      <c r="G140" s="8">
        <v>394</v>
      </c>
      <c r="H140" s="17"/>
    </row>
    <row r="141" spans="1:8" x14ac:dyDescent="0.15">
      <c r="A141" s="4" t="s">
        <v>245</v>
      </c>
      <c r="B141" s="19" t="s">
        <v>246</v>
      </c>
      <c r="C141" s="8">
        <v>192</v>
      </c>
      <c r="D141" s="8">
        <v>89</v>
      </c>
      <c r="E141" s="8">
        <v>39</v>
      </c>
      <c r="F141" s="8">
        <v>12</v>
      </c>
      <c r="G141" s="8">
        <v>332</v>
      </c>
      <c r="H141" s="17"/>
    </row>
    <row r="142" spans="1:8" x14ac:dyDescent="0.15">
      <c r="A142" s="4" t="s">
        <v>247</v>
      </c>
      <c r="B142" s="19" t="s">
        <v>248</v>
      </c>
      <c r="C142" s="8">
        <v>308</v>
      </c>
      <c r="D142" s="8">
        <v>197</v>
      </c>
      <c r="E142" s="8">
        <v>60</v>
      </c>
      <c r="F142" s="8">
        <v>19</v>
      </c>
      <c r="G142" s="8">
        <v>584</v>
      </c>
      <c r="H142" s="17"/>
    </row>
    <row r="143" spans="1:8" x14ac:dyDescent="0.15">
      <c r="A143" s="4" t="s">
        <v>249</v>
      </c>
      <c r="B143" s="19" t="s">
        <v>250</v>
      </c>
      <c r="C143" s="8">
        <v>325</v>
      </c>
      <c r="D143" s="8">
        <v>125</v>
      </c>
      <c r="E143" s="8">
        <v>45</v>
      </c>
      <c r="F143" s="8">
        <v>16</v>
      </c>
      <c r="G143" s="8">
        <v>511</v>
      </c>
      <c r="H143" s="17"/>
    </row>
    <row r="144" spans="1:8" x14ac:dyDescent="0.15">
      <c r="A144" s="4" t="s">
        <v>251</v>
      </c>
      <c r="B144" s="19" t="s">
        <v>252</v>
      </c>
      <c r="C144" s="8">
        <v>359</v>
      </c>
      <c r="D144" s="8">
        <v>135</v>
      </c>
      <c r="E144" s="8">
        <v>44</v>
      </c>
      <c r="F144" s="8">
        <v>12</v>
      </c>
      <c r="G144" s="8">
        <v>550</v>
      </c>
      <c r="H144" s="17"/>
    </row>
    <row r="145" spans="1:8" x14ac:dyDescent="0.15">
      <c r="A145" s="4" t="s">
        <v>253</v>
      </c>
      <c r="B145" s="19" t="s">
        <v>254</v>
      </c>
      <c r="C145" s="8">
        <v>1296</v>
      </c>
      <c r="D145" s="8">
        <v>335</v>
      </c>
      <c r="E145" s="8">
        <v>36</v>
      </c>
      <c r="F145" s="8">
        <v>4</v>
      </c>
      <c r="G145" s="8">
        <v>1671</v>
      </c>
      <c r="H145" s="17"/>
    </row>
    <row r="146" spans="1:8" x14ac:dyDescent="0.15">
      <c r="A146" s="4" t="s">
        <v>255</v>
      </c>
      <c r="B146" s="19" t="s">
        <v>256</v>
      </c>
      <c r="C146" s="8">
        <v>1542</v>
      </c>
      <c r="D146" s="8">
        <v>587</v>
      </c>
      <c r="E146" s="8">
        <v>254</v>
      </c>
      <c r="F146" s="8">
        <v>58</v>
      </c>
      <c r="G146" s="8">
        <v>2441</v>
      </c>
      <c r="H146" s="17"/>
    </row>
    <row r="147" spans="1:8" x14ac:dyDescent="0.15">
      <c r="A147" s="4" t="s">
        <v>257</v>
      </c>
      <c r="B147" s="19" t="s">
        <v>258</v>
      </c>
      <c r="C147" s="8">
        <v>528</v>
      </c>
      <c r="D147" s="8">
        <v>193</v>
      </c>
      <c r="E147" s="8">
        <v>41</v>
      </c>
      <c r="F147" s="8">
        <v>20</v>
      </c>
      <c r="G147" s="8">
        <v>782</v>
      </c>
      <c r="H147" s="17"/>
    </row>
    <row r="148" spans="1:8" x14ac:dyDescent="0.15">
      <c r="A148" s="4" t="s">
        <v>259</v>
      </c>
      <c r="B148" s="19" t="s">
        <v>260</v>
      </c>
      <c r="C148" s="8">
        <v>384</v>
      </c>
      <c r="D148" s="8">
        <v>140</v>
      </c>
      <c r="E148" s="8">
        <v>52</v>
      </c>
      <c r="F148" s="8">
        <v>24</v>
      </c>
      <c r="G148" s="8">
        <v>600</v>
      </c>
      <c r="H148" s="17"/>
    </row>
    <row r="149" spans="1:8" x14ac:dyDescent="0.15">
      <c r="A149" s="4" t="s">
        <v>261</v>
      </c>
      <c r="B149" s="19" t="s">
        <v>262</v>
      </c>
      <c r="C149" s="8">
        <v>548</v>
      </c>
      <c r="D149" s="8">
        <v>233</v>
      </c>
      <c r="E149" s="8">
        <v>59</v>
      </c>
      <c r="F149" s="8">
        <v>15</v>
      </c>
      <c r="G149" s="8">
        <v>855</v>
      </c>
      <c r="H149" s="17"/>
    </row>
    <row r="150" spans="1:8" x14ac:dyDescent="0.15">
      <c r="A150" s="4" t="s">
        <v>263</v>
      </c>
      <c r="B150" s="19" t="s">
        <v>264</v>
      </c>
      <c r="C150" s="8">
        <v>178</v>
      </c>
      <c r="D150" s="8">
        <v>56</v>
      </c>
      <c r="E150" s="8">
        <v>25</v>
      </c>
      <c r="F150" s="8">
        <v>7</v>
      </c>
      <c r="G150" s="8">
        <v>266</v>
      </c>
      <c r="H150" s="17"/>
    </row>
    <row r="151" spans="1:8" x14ac:dyDescent="0.15">
      <c r="A151" s="4" t="s">
        <v>265</v>
      </c>
      <c r="B151" s="19" t="s">
        <v>266</v>
      </c>
      <c r="C151" s="8">
        <v>708</v>
      </c>
      <c r="D151" s="8">
        <v>325</v>
      </c>
      <c r="E151" s="8">
        <v>161</v>
      </c>
      <c r="F151" s="8">
        <v>39</v>
      </c>
      <c r="G151" s="8">
        <v>1233</v>
      </c>
      <c r="H151" s="17"/>
    </row>
    <row r="152" spans="1:8" ht="15" x14ac:dyDescent="0.2">
      <c r="A152" s="7" t="s">
        <v>79</v>
      </c>
      <c r="B152" s="19"/>
      <c r="C152" s="6">
        <v>8284</v>
      </c>
      <c r="D152" s="6">
        <v>3340</v>
      </c>
      <c r="E152" s="6">
        <v>1117</v>
      </c>
      <c r="F152" s="6">
        <v>350</v>
      </c>
      <c r="G152" s="6">
        <v>13091</v>
      </c>
      <c r="H152" s="16"/>
    </row>
    <row r="153" spans="1:8" ht="15" x14ac:dyDescent="0.2">
      <c r="A153" s="7"/>
      <c r="B153" s="19"/>
      <c r="C153" s="8"/>
      <c r="D153" s="8"/>
      <c r="E153" s="8"/>
      <c r="F153" s="8"/>
      <c r="G153" s="6"/>
      <c r="H153" s="16"/>
    </row>
    <row r="154" spans="1:8" ht="16" x14ac:dyDescent="0.2">
      <c r="A154" s="11" t="s">
        <v>267</v>
      </c>
      <c r="C154" s="12">
        <v>99482</v>
      </c>
      <c r="D154" s="12">
        <v>40568</v>
      </c>
      <c r="E154" s="12">
        <v>13033</v>
      </c>
      <c r="F154" s="12">
        <v>4092</v>
      </c>
      <c r="G154" s="12">
        <v>157175</v>
      </c>
      <c r="H154" s="18"/>
    </row>
    <row r="155" spans="1:8" x14ac:dyDescent="0.15">
      <c r="A155" s="10"/>
      <c r="B155" s="10"/>
      <c r="C155" s="8"/>
      <c r="D155" s="8"/>
      <c r="E155" s="8"/>
      <c r="F155" s="8"/>
      <c r="G155" s="13"/>
      <c r="H155" s="13"/>
    </row>
  </sheetData>
  <conditionalFormatting sqref="C44:F44">
    <cfRule type="cellIs" dxfId="535" priority="95" operator="lessThan">
      <formula>0</formula>
    </cfRule>
    <cfRule type="cellIs" dxfId="534" priority="96" operator="greaterThan">
      <formula>0</formula>
    </cfRule>
  </conditionalFormatting>
  <conditionalFormatting sqref="C66:F66">
    <cfRule type="cellIs" dxfId="533" priority="93" operator="lessThan">
      <formula>0</formula>
    </cfRule>
    <cfRule type="cellIs" dxfId="532" priority="94" operator="greaterThan">
      <formula>0</formula>
    </cfRule>
  </conditionalFormatting>
  <conditionalFormatting sqref="C93:F93">
    <cfRule type="cellIs" dxfId="531" priority="91" operator="lessThan">
      <formula>0</formula>
    </cfRule>
    <cfRule type="cellIs" dxfId="530" priority="92" operator="greaterThan">
      <formula>0</formula>
    </cfRule>
  </conditionalFormatting>
  <conditionalFormatting sqref="C120:F120">
    <cfRule type="cellIs" dxfId="529" priority="89" operator="lessThan">
      <formula>0</formula>
    </cfRule>
    <cfRule type="cellIs" dxfId="528" priority="90" operator="greaterThan">
      <formula>0</formula>
    </cfRule>
  </conditionalFormatting>
  <conditionalFormatting sqref="C134:F134">
    <cfRule type="cellIs" dxfId="527" priority="87" operator="lessThan">
      <formula>0</formula>
    </cfRule>
    <cfRule type="cellIs" dxfId="526" priority="88" operator="greaterThan">
      <formula>0</formula>
    </cfRule>
  </conditionalFormatting>
  <conditionalFormatting sqref="C153:F153">
    <cfRule type="cellIs" dxfId="525" priority="85" operator="lessThan">
      <formula>0</formula>
    </cfRule>
    <cfRule type="cellIs" dxfId="524" priority="86" operator="greaterThan">
      <formula>0</formula>
    </cfRule>
  </conditionalFormatting>
  <conditionalFormatting sqref="C155:F155">
    <cfRule type="cellIs" dxfId="523" priority="83" operator="lessThan">
      <formula>0</formula>
    </cfRule>
    <cfRule type="cellIs" dxfId="522" priority="84" operator="greaterThan">
      <formula>0</formula>
    </cfRule>
  </conditionalFormatting>
  <conditionalFormatting sqref="C5:F42">
    <cfRule type="cellIs" dxfId="521" priority="74" operator="notEqual">
      <formula>#REF!</formula>
    </cfRule>
  </conditionalFormatting>
  <conditionalFormatting sqref="C46:F64">
    <cfRule type="cellIs" dxfId="520" priority="5" operator="notEqual">
      <formula>#REF!</formula>
    </cfRule>
  </conditionalFormatting>
  <conditionalFormatting sqref="C68:F91">
    <cfRule type="cellIs" dxfId="519" priority="4" operator="notEqual">
      <formula>#REF!</formula>
    </cfRule>
  </conditionalFormatting>
  <conditionalFormatting sqref="C95:F118">
    <cfRule type="cellIs" dxfId="518" priority="3" operator="notEqual">
      <formula>#REF!</formula>
    </cfRule>
  </conditionalFormatting>
  <conditionalFormatting sqref="C122:F132">
    <cfRule type="cellIs" dxfId="517" priority="2" operator="notEqual">
      <formula>#REF!</formula>
    </cfRule>
  </conditionalFormatting>
  <conditionalFormatting sqref="C136:F151">
    <cfRule type="cellIs" dxfId="516" priority="1" operator="notEqual">
      <formula>#REF!</formula>
    </cfRule>
  </conditionalFormatting>
  <pageMargins left="0.5" right="0.5" top="1" bottom="1" header="0.5" footer="0.5"/>
  <pageSetup paperSize="9" orientation="portrait" useFirstPageNumber="1" horizontalDpi="0" verticalDpi="0"/>
  <headerFooter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EA4057-629E-433A-A241-9794353FB2DE}">
  <dimension ref="A1:W155"/>
  <sheetViews>
    <sheetView topLeftCell="E136" zoomScale="110" zoomScaleNormal="110" workbookViewId="0">
      <selection activeCell="K163" sqref="K163"/>
    </sheetView>
  </sheetViews>
  <sheetFormatPr baseColWidth="10" defaultColWidth="10.83203125" defaultRowHeight="13" x14ac:dyDescent="0.15"/>
  <cols>
    <col min="1" max="1" width="19.83203125" style="24" customWidth="1"/>
    <col min="2" max="2" width="9" customWidth="1"/>
    <col min="3" max="7" width="11" customWidth="1"/>
    <col min="8" max="8" width="10.83203125" style="24"/>
    <col min="9" max="9" width="19.83203125" style="24" customWidth="1"/>
    <col min="10" max="10" width="9" customWidth="1"/>
    <col min="11" max="15" width="11" customWidth="1"/>
    <col min="17" max="17" width="19.83203125" style="4" customWidth="1"/>
    <col min="18" max="18" width="9" customWidth="1"/>
    <col min="19" max="23" width="11" customWidth="1"/>
  </cols>
  <sheetData>
    <row r="1" spans="1:23" ht="15" x14ac:dyDescent="0.2">
      <c r="A1" s="1" t="s">
        <v>268</v>
      </c>
      <c r="B1" s="2"/>
      <c r="C1" s="35" t="s">
        <v>288</v>
      </c>
      <c r="D1" s="2"/>
      <c r="E1" s="2"/>
      <c r="F1" s="2"/>
      <c r="G1" s="3"/>
      <c r="H1"/>
      <c r="I1" s="1" t="s">
        <v>268</v>
      </c>
      <c r="J1" s="2"/>
      <c r="K1" s="35" t="s">
        <v>289</v>
      </c>
      <c r="L1" s="2"/>
      <c r="M1" s="2"/>
      <c r="N1" s="2"/>
      <c r="O1" s="3"/>
      <c r="Q1" s="1" t="s">
        <v>268</v>
      </c>
      <c r="R1" s="2"/>
      <c r="S1" s="35" t="s">
        <v>290</v>
      </c>
      <c r="T1" s="2"/>
      <c r="U1" s="2"/>
      <c r="V1" s="2"/>
      <c r="W1" s="3"/>
    </row>
    <row r="2" spans="1:23" x14ac:dyDescent="0.15">
      <c r="A2" s="4"/>
      <c r="H2"/>
      <c r="I2" s="4"/>
    </row>
    <row r="3" spans="1:23" ht="15" x14ac:dyDescent="0.2">
      <c r="A3" s="4"/>
      <c r="C3" s="5" t="s">
        <v>0</v>
      </c>
      <c r="D3" s="5" t="s">
        <v>1</v>
      </c>
      <c r="E3" s="5" t="s">
        <v>2</v>
      </c>
      <c r="F3" s="5" t="s">
        <v>3</v>
      </c>
      <c r="G3" s="6" t="s">
        <v>275</v>
      </c>
      <c r="H3"/>
      <c r="I3" s="4"/>
      <c r="K3" s="5" t="s">
        <v>0</v>
      </c>
      <c r="L3" s="5" t="s">
        <v>1</v>
      </c>
      <c r="M3" s="5" t="s">
        <v>2</v>
      </c>
      <c r="N3" s="5" t="s">
        <v>3</v>
      </c>
      <c r="O3" s="6" t="s">
        <v>285</v>
      </c>
      <c r="S3" s="5" t="s">
        <v>0</v>
      </c>
      <c r="T3" s="5" t="s">
        <v>1</v>
      </c>
      <c r="U3" s="5" t="s">
        <v>2</v>
      </c>
      <c r="V3" s="5" t="s">
        <v>3</v>
      </c>
      <c r="W3" s="6" t="s">
        <v>274</v>
      </c>
    </row>
    <row r="4" spans="1:23" ht="15" x14ac:dyDescent="0.2">
      <c r="A4" s="7" t="s">
        <v>4</v>
      </c>
      <c r="H4"/>
      <c r="I4" s="28" t="s">
        <v>4</v>
      </c>
      <c r="J4" s="19"/>
      <c r="K4" s="19"/>
      <c r="L4" s="19"/>
      <c r="M4" s="19"/>
      <c r="N4" s="19"/>
      <c r="O4" s="19"/>
      <c r="Q4" s="7" t="s">
        <v>4</v>
      </c>
    </row>
    <row r="5" spans="1:23" x14ac:dyDescent="0.15">
      <c r="A5" s="4" t="s">
        <v>5</v>
      </c>
      <c r="B5" t="s">
        <v>6</v>
      </c>
      <c r="C5" s="8">
        <f t="shared" ref="C5:C42" si="0">+K5-S5</f>
        <v>50</v>
      </c>
      <c r="D5" s="8">
        <f t="shared" ref="D5:D42" si="1">+L5-T5</f>
        <v>14</v>
      </c>
      <c r="E5" s="8">
        <f t="shared" ref="E5:E42" si="2">+M5-U5</f>
        <v>3</v>
      </c>
      <c r="F5" s="8">
        <f t="shared" ref="F5:F42" si="3">+N5-V5</f>
        <v>-4</v>
      </c>
      <c r="G5" s="8">
        <f>+SUM(C5:F5)</f>
        <v>63</v>
      </c>
      <c r="H5"/>
      <c r="I5" s="26" t="s">
        <v>5</v>
      </c>
      <c r="J5" s="19" t="s">
        <v>6</v>
      </c>
      <c r="K5" s="27">
        <v>382</v>
      </c>
      <c r="L5" s="27">
        <v>159</v>
      </c>
      <c r="M5" s="27">
        <v>58</v>
      </c>
      <c r="N5" s="27">
        <v>20</v>
      </c>
      <c r="O5" s="27">
        <v>619</v>
      </c>
      <c r="Q5" s="4" t="s">
        <v>5</v>
      </c>
      <c r="R5" t="s">
        <v>6</v>
      </c>
      <c r="S5" s="8">
        <v>332</v>
      </c>
      <c r="T5" s="8">
        <v>145</v>
      </c>
      <c r="U5" s="8">
        <v>55</v>
      </c>
      <c r="V5" s="8">
        <v>24</v>
      </c>
      <c r="W5" s="8">
        <f t="shared" ref="W5:W42" si="4">SUM(S5:V5)</f>
        <v>556</v>
      </c>
    </row>
    <row r="6" spans="1:23" x14ac:dyDescent="0.15">
      <c r="A6" s="4" t="s">
        <v>7</v>
      </c>
      <c r="B6" t="s">
        <v>8</v>
      </c>
      <c r="C6" s="8">
        <f t="shared" si="0"/>
        <v>-32</v>
      </c>
      <c r="D6" s="8">
        <f t="shared" si="1"/>
        <v>-50</v>
      </c>
      <c r="E6" s="8">
        <f t="shared" si="2"/>
        <v>32</v>
      </c>
      <c r="F6" s="8">
        <f t="shared" si="3"/>
        <v>16</v>
      </c>
      <c r="G6" s="8">
        <f t="shared" ref="G6:G43" si="5">+SUM(C6:F6)</f>
        <v>-34</v>
      </c>
      <c r="H6"/>
      <c r="I6" s="26" t="s">
        <v>7</v>
      </c>
      <c r="J6" s="19" t="s">
        <v>8</v>
      </c>
      <c r="K6" s="27">
        <v>1810</v>
      </c>
      <c r="L6" s="27">
        <v>665</v>
      </c>
      <c r="M6" s="27">
        <v>302</v>
      </c>
      <c r="N6" s="27">
        <v>78</v>
      </c>
      <c r="O6" s="27">
        <v>2855</v>
      </c>
      <c r="Q6" s="4" t="s">
        <v>7</v>
      </c>
      <c r="R6" t="s">
        <v>8</v>
      </c>
      <c r="S6" s="8">
        <v>1842</v>
      </c>
      <c r="T6" s="8">
        <v>715</v>
      </c>
      <c r="U6" s="8">
        <v>270</v>
      </c>
      <c r="V6" s="8">
        <v>62</v>
      </c>
      <c r="W6" s="8">
        <f t="shared" si="4"/>
        <v>2889</v>
      </c>
    </row>
    <row r="7" spans="1:23" x14ac:dyDescent="0.15">
      <c r="A7" s="4" t="s">
        <v>9</v>
      </c>
      <c r="B7" t="s">
        <v>10</v>
      </c>
      <c r="C7" s="8">
        <f t="shared" si="0"/>
        <v>193</v>
      </c>
      <c r="D7" s="8">
        <f t="shared" si="1"/>
        <v>28</v>
      </c>
      <c r="E7" s="8">
        <f t="shared" si="2"/>
        <v>8</v>
      </c>
      <c r="F7" s="8">
        <f t="shared" si="3"/>
        <v>10</v>
      </c>
      <c r="G7" s="8">
        <f t="shared" si="5"/>
        <v>239</v>
      </c>
      <c r="H7"/>
      <c r="I7" s="26" t="s">
        <v>9</v>
      </c>
      <c r="J7" s="19" t="s">
        <v>10</v>
      </c>
      <c r="K7" s="27">
        <v>1295</v>
      </c>
      <c r="L7" s="27">
        <v>355</v>
      </c>
      <c r="M7" s="27">
        <v>160</v>
      </c>
      <c r="N7" s="27">
        <v>46</v>
      </c>
      <c r="O7" s="27">
        <v>1856</v>
      </c>
      <c r="Q7" s="4" t="s">
        <v>9</v>
      </c>
      <c r="R7" t="s">
        <v>10</v>
      </c>
      <c r="S7" s="8">
        <v>1102</v>
      </c>
      <c r="T7" s="8">
        <v>327</v>
      </c>
      <c r="U7" s="8">
        <v>152</v>
      </c>
      <c r="V7" s="8">
        <v>36</v>
      </c>
      <c r="W7" s="8">
        <f t="shared" si="4"/>
        <v>1617</v>
      </c>
    </row>
    <row r="8" spans="1:23" x14ac:dyDescent="0.15">
      <c r="A8" s="4" t="s">
        <v>11</v>
      </c>
      <c r="B8" t="s">
        <v>12</v>
      </c>
      <c r="C8" s="8">
        <f t="shared" si="0"/>
        <v>38</v>
      </c>
      <c r="D8" s="8">
        <f t="shared" si="1"/>
        <v>8</v>
      </c>
      <c r="E8" s="8">
        <f t="shared" si="2"/>
        <v>-18</v>
      </c>
      <c r="F8" s="8">
        <f t="shared" si="3"/>
        <v>11</v>
      </c>
      <c r="G8" s="8">
        <f t="shared" si="5"/>
        <v>39</v>
      </c>
      <c r="H8"/>
      <c r="I8" s="26" t="s">
        <v>11</v>
      </c>
      <c r="J8" s="19" t="s">
        <v>12</v>
      </c>
      <c r="K8" s="27">
        <v>1540</v>
      </c>
      <c r="L8" s="27">
        <v>612</v>
      </c>
      <c r="M8" s="27">
        <v>227</v>
      </c>
      <c r="N8" s="27">
        <v>79</v>
      </c>
      <c r="O8" s="27">
        <v>2458</v>
      </c>
      <c r="Q8" s="4" t="s">
        <v>11</v>
      </c>
      <c r="R8" t="s">
        <v>12</v>
      </c>
      <c r="S8" s="8">
        <v>1502</v>
      </c>
      <c r="T8" s="8">
        <v>604</v>
      </c>
      <c r="U8" s="8">
        <v>245</v>
      </c>
      <c r="V8" s="8">
        <v>68</v>
      </c>
      <c r="W8" s="8">
        <f t="shared" si="4"/>
        <v>2419</v>
      </c>
    </row>
    <row r="9" spans="1:23" x14ac:dyDescent="0.15">
      <c r="A9" s="4" t="s">
        <v>13</v>
      </c>
      <c r="B9" t="s">
        <v>14</v>
      </c>
      <c r="C9" s="8">
        <f t="shared" si="0"/>
        <v>-42</v>
      </c>
      <c r="D9" s="8">
        <f t="shared" si="1"/>
        <v>-64</v>
      </c>
      <c r="E9" s="8">
        <f t="shared" si="2"/>
        <v>-20</v>
      </c>
      <c r="F9" s="8">
        <f t="shared" si="3"/>
        <v>10</v>
      </c>
      <c r="G9" s="8">
        <f t="shared" si="5"/>
        <v>-116</v>
      </c>
      <c r="H9"/>
      <c r="I9" s="26" t="s">
        <v>13</v>
      </c>
      <c r="J9" s="19" t="s">
        <v>14</v>
      </c>
      <c r="K9" s="27">
        <v>922</v>
      </c>
      <c r="L9" s="27">
        <v>410</v>
      </c>
      <c r="M9" s="27">
        <v>130</v>
      </c>
      <c r="N9" s="27">
        <v>38</v>
      </c>
      <c r="O9" s="27">
        <v>1500</v>
      </c>
      <c r="Q9" s="4" t="s">
        <v>13</v>
      </c>
      <c r="R9" t="s">
        <v>14</v>
      </c>
      <c r="S9" s="8">
        <v>964</v>
      </c>
      <c r="T9" s="8">
        <v>474</v>
      </c>
      <c r="U9" s="8">
        <v>150</v>
      </c>
      <c r="V9" s="8">
        <v>28</v>
      </c>
      <c r="W9" s="8">
        <f t="shared" si="4"/>
        <v>1616</v>
      </c>
    </row>
    <row r="10" spans="1:23" x14ac:dyDescent="0.15">
      <c r="A10" s="4" t="s">
        <v>15</v>
      </c>
      <c r="B10" t="s">
        <v>16</v>
      </c>
      <c r="C10" s="8">
        <f t="shared" si="0"/>
        <v>21</v>
      </c>
      <c r="D10" s="8">
        <f t="shared" si="1"/>
        <v>33</v>
      </c>
      <c r="E10" s="8">
        <f t="shared" si="2"/>
        <v>20</v>
      </c>
      <c r="F10" s="8">
        <f t="shared" si="3"/>
        <v>3</v>
      </c>
      <c r="G10" s="8">
        <f t="shared" si="5"/>
        <v>77</v>
      </c>
      <c r="H10"/>
      <c r="I10" s="26" t="s">
        <v>15</v>
      </c>
      <c r="J10" s="19" t="s">
        <v>16</v>
      </c>
      <c r="K10" s="27">
        <v>442</v>
      </c>
      <c r="L10" s="27">
        <v>251</v>
      </c>
      <c r="M10" s="27">
        <v>95</v>
      </c>
      <c r="N10" s="27">
        <v>19</v>
      </c>
      <c r="O10" s="27">
        <v>807</v>
      </c>
      <c r="Q10" s="4" t="s">
        <v>15</v>
      </c>
      <c r="R10" t="s">
        <v>16</v>
      </c>
      <c r="S10" s="8">
        <v>421</v>
      </c>
      <c r="T10" s="8">
        <v>218</v>
      </c>
      <c r="U10" s="8">
        <v>75</v>
      </c>
      <c r="V10" s="8">
        <v>16</v>
      </c>
      <c r="W10" s="8">
        <f t="shared" si="4"/>
        <v>730</v>
      </c>
    </row>
    <row r="11" spans="1:23" x14ac:dyDescent="0.15">
      <c r="A11" s="4" t="s">
        <v>17</v>
      </c>
      <c r="B11" t="s">
        <v>18</v>
      </c>
      <c r="C11" s="8">
        <f t="shared" si="0"/>
        <v>17</v>
      </c>
      <c r="D11" s="8">
        <f t="shared" si="1"/>
        <v>-2</v>
      </c>
      <c r="E11" s="8">
        <f t="shared" si="2"/>
        <v>5</v>
      </c>
      <c r="F11" s="8">
        <f t="shared" si="3"/>
        <v>0</v>
      </c>
      <c r="G11" s="8">
        <f t="shared" si="5"/>
        <v>20</v>
      </c>
      <c r="H11"/>
      <c r="I11" s="26" t="s">
        <v>17</v>
      </c>
      <c r="J11" s="19" t="s">
        <v>18</v>
      </c>
      <c r="K11" s="27">
        <v>944</v>
      </c>
      <c r="L11" s="27">
        <v>422</v>
      </c>
      <c r="M11" s="27">
        <v>251</v>
      </c>
      <c r="N11" s="27">
        <v>59</v>
      </c>
      <c r="O11" s="27">
        <v>1676</v>
      </c>
      <c r="Q11" s="4" t="s">
        <v>17</v>
      </c>
      <c r="R11" t="s">
        <v>18</v>
      </c>
      <c r="S11" s="8">
        <v>927</v>
      </c>
      <c r="T11" s="8">
        <v>424</v>
      </c>
      <c r="U11" s="8">
        <v>246</v>
      </c>
      <c r="V11" s="8">
        <v>59</v>
      </c>
      <c r="W11" s="8">
        <f t="shared" si="4"/>
        <v>1656</v>
      </c>
    </row>
    <row r="12" spans="1:23" x14ac:dyDescent="0.15">
      <c r="A12" s="4" t="s">
        <v>19</v>
      </c>
      <c r="B12" t="s">
        <v>20</v>
      </c>
      <c r="C12" s="8">
        <f t="shared" si="0"/>
        <v>-1</v>
      </c>
      <c r="D12" s="8">
        <f t="shared" si="1"/>
        <v>6</v>
      </c>
      <c r="E12" s="8">
        <f t="shared" si="2"/>
        <v>-3</v>
      </c>
      <c r="F12" s="8">
        <f t="shared" si="3"/>
        <v>2</v>
      </c>
      <c r="G12" s="8">
        <f t="shared" si="5"/>
        <v>4</v>
      </c>
      <c r="H12"/>
      <c r="I12" s="26" t="s">
        <v>19</v>
      </c>
      <c r="J12" s="19" t="s">
        <v>20</v>
      </c>
      <c r="K12" s="27">
        <v>82</v>
      </c>
      <c r="L12" s="27">
        <v>34</v>
      </c>
      <c r="M12" s="27">
        <v>26</v>
      </c>
      <c r="N12" s="27">
        <v>7</v>
      </c>
      <c r="O12" s="27">
        <v>149</v>
      </c>
      <c r="Q12" s="4" t="s">
        <v>19</v>
      </c>
      <c r="R12" t="s">
        <v>20</v>
      </c>
      <c r="S12" s="8">
        <v>83</v>
      </c>
      <c r="T12" s="8">
        <v>28</v>
      </c>
      <c r="U12" s="8">
        <v>29</v>
      </c>
      <c r="V12" s="8">
        <v>5</v>
      </c>
      <c r="W12" s="8">
        <f t="shared" si="4"/>
        <v>145</v>
      </c>
    </row>
    <row r="13" spans="1:23" x14ac:dyDescent="0.15">
      <c r="A13" s="4" t="s">
        <v>21</v>
      </c>
      <c r="B13" t="s">
        <v>22</v>
      </c>
      <c r="C13" s="8">
        <f t="shared" si="0"/>
        <v>30</v>
      </c>
      <c r="D13" s="8">
        <f t="shared" si="1"/>
        <v>20</v>
      </c>
      <c r="E13" s="8">
        <f t="shared" si="2"/>
        <v>10</v>
      </c>
      <c r="F13" s="8">
        <f t="shared" si="3"/>
        <v>4</v>
      </c>
      <c r="G13" s="8">
        <f t="shared" si="5"/>
        <v>64</v>
      </c>
      <c r="H13"/>
      <c r="I13" s="26" t="s">
        <v>21</v>
      </c>
      <c r="J13" s="19" t="s">
        <v>22</v>
      </c>
      <c r="K13" s="27">
        <v>579</v>
      </c>
      <c r="L13" s="27">
        <v>266</v>
      </c>
      <c r="M13" s="27">
        <v>96</v>
      </c>
      <c r="N13" s="27">
        <v>12</v>
      </c>
      <c r="O13" s="27">
        <v>953</v>
      </c>
      <c r="Q13" s="4" t="s">
        <v>21</v>
      </c>
      <c r="R13" t="s">
        <v>22</v>
      </c>
      <c r="S13" s="8">
        <v>549</v>
      </c>
      <c r="T13" s="8">
        <v>246</v>
      </c>
      <c r="U13" s="8">
        <v>86</v>
      </c>
      <c r="V13" s="8">
        <v>8</v>
      </c>
      <c r="W13" s="8">
        <f t="shared" si="4"/>
        <v>889</v>
      </c>
    </row>
    <row r="14" spans="1:23" x14ac:dyDescent="0.15">
      <c r="A14" s="4" t="s">
        <v>23</v>
      </c>
      <c r="B14" t="s">
        <v>24</v>
      </c>
      <c r="C14" s="8">
        <f t="shared" si="0"/>
        <v>121</v>
      </c>
      <c r="D14" s="8">
        <f t="shared" si="1"/>
        <v>107</v>
      </c>
      <c r="E14" s="8">
        <f t="shared" si="2"/>
        <v>41</v>
      </c>
      <c r="F14" s="8">
        <f t="shared" si="3"/>
        <v>9</v>
      </c>
      <c r="G14" s="8">
        <f t="shared" si="5"/>
        <v>278</v>
      </c>
      <c r="H14"/>
      <c r="I14" s="26" t="s">
        <v>23</v>
      </c>
      <c r="J14" s="19" t="s">
        <v>24</v>
      </c>
      <c r="K14" s="27">
        <v>1540</v>
      </c>
      <c r="L14" s="27">
        <v>836</v>
      </c>
      <c r="M14" s="27">
        <v>254</v>
      </c>
      <c r="N14" s="27">
        <v>50</v>
      </c>
      <c r="O14" s="27">
        <v>2680</v>
      </c>
      <c r="Q14" s="4" t="s">
        <v>23</v>
      </c>
      <c r="R14" t="s">
        <v>24</v>
      </c>
      <c r="S14" s="8">
        <v>1419</v>
      </c>
      <c r="T14" s="8">
        <v>729</v>
      </c>
      <c r="U14" s="8">
        <v>213</v>
      </c>
      <c r="V14" s="8">
        <v>41</v>
      </c>
      <c r="W14" s="8">
        <f>SUM(S14:V14)</f>
        <v>2402</v>
      </c>
    </row>
    <row r="15" spans="1:23" x14ac:dyDescent="0.15">
      <c r="A15" s="4" t="s">
        <v>25</v>
      </c>
      <c r="B15" t="s">
        <v>26</v>
      </c>
      <c r="C15" s="8">
        <f t="shared" si="0"/>
        <v>716</v>
      </c>
      <c r="D15" s="8">
        <f t="shared" si="1"/>
        <v>223</v>
      </c>
      <c r="E15" s="8">
        <f t="shared" si="2"/>
        <v>18</v>
      </c>
      <c r="F15" s="8">
        <f t="shared" si="3"/>
        <v>7</v>
      </c>
      <c r="G15" s="8">
        <f t="shared" si="5"/>
        <v>964</v>
      </c>
      <c r="H15"/>
      <c r="I15" s="26" t="s">
        <v>25</v>
      </c>
      <c r="J15" s="19" t="s">
        <v>26</v>
      </c>
      <c r="K15" s="27">
        <v>1279</v>
      </c>
      <c r="L15" s="27">
        <v>503</v>
      </c>
      <c r="M15" s="27">
        <v>69</v>
      </c>
      <c r="N15" s="27">
        <v>23</v>
      </c>
      <c r="O15" s="27">
        <v>1874</v>
      </c>
      <c r="Q15" s="4" t="s">
        <v>25</v>
      </c>
      <c r="R15" t="s">
        <v>26</v>
      </c>
      <c r="S15" s="8">
        <v>563</v>
      </c>
      <c r="T15" s="8">
        <v>280</v>
      </c>
      <c r="U15" s="8">
        <v>51</v>
      </c>
      <c r="V15" s="8">
        <v>16</v>
      </c>
      <c r="W15" s="8">
        <f t="shared" si="4"/>
        <v>910</v>
      </c>
    </row>
    <row r="16" spans="1:23" x14ac:dyDescent="0.15">
      <c r="A16" s="4" t="s">
        <v>27</v>
      </c>
      <c r="B16" t="s">
        <v>28</v>
      </c>
      <c r="C16" s="8">
        <f t="shared" si="0"/>
        <v>296</v>
      </c>
      <c r="D16" s="8">
        <f t="shared" si="1"/>
        <v>73</v>
      </c>
      <c r="E16" s="8">
        <f t="shared" si="2"/>
        <v>-6</v>
      </c>
      <c r="F16" s="8">
        <f t="shared" si="3"/>
        <v>3</v>
      </c>
      <c r="G16" s="8">
        <f t="shared" si="5"/>
        <v>366</v>
      </c>
      <c r="H16"/>
      <c r="I16" s="26" t="s">
        <v>27</v>
      </c>
      <c r="J16" s="19" t="s">
        <v>28</v>
      </c>
      <c r="K16" s="27">
        <v>856</v>
      </c>
      <c r="L16" s="27">
        <v>296</v>
      </c>
      <c r="M16" s="27">
        <v>82</v>
      </c>
      <c r="N16" s="27">
        <v>26</v>
      </c>
      <c r="O16" s="27">
        <v>1260</v>
      </c>
      <c r="Q16" s="4" t="s">
        <v>27</v>
      </c>
      <c r="R16" t="s">
        <v>28</v>
      </c>
      <c r="S16" s="8">
        <v>560</v>
      </c>
      <c r="T16" s="8">
        <v>223</v>
      </c>
      <c r="U16" s="8">
        <v>88</v>
      </c>
      <c r="V16" s="8">
        <v>23</v>
      </c>
      <c r="W16" s="8">
        <f t="shared" si="4"/>
        <v>894</v>
      </c>
    </row>
    <row r="17" spans="1:23" x14ac:dyDescent="0.15">
      <c r="A17" s="4" t="s">
        <v>29</v>
      </c>
      <c r="B17" t="s">
        <v>30</v>
      </c>
      <c r="C17" s="8">
        <f t="shared" si="0"/>
        <v>34</v>
      </c>
      <c r="D17" s="8">
        <f t="shared" si="1"/>
        <v>19</v>
      </c>
      <c r="E17" s="8">
        <f t="shared" si="2"/>
        <v>2</v>
      </c>
      <c r="F17" s="8">
        <f t="shared" si="3"/>
        <v>11</v>
      </c>
      <c r="G17" s="8">
        <f t="shared" si="5"/>
        <v>66</v>
      </c>
      <c r="H17"/>
      <c r="I17" s="26" t="s">
        <v>29</v>
      </c>
      <c r="J17" s="19" t="s">
        <v>30</v>
      </c>
      <c r="K17" s="27">
        <v>877</v>
      </c>
      <c r="L17" s="27">
        <v>323</v>
      </c>
      <c r="M17" s="27">
        <v>98</v>
      </c>
      <c r="N17" s="27">
        <v>36</v>
      </c>
      <c r="O17" s="27">
        <v>1334</v>
      </c>
      <c r="Q17" s="4" t="s">
        <v>29</v>
      </c>
      <c r="R17" t="s">
        <v>30</v>
      </c>
      <c r="S17" s="8">
        <v>843</v>
      </c>
      <c r="T17" s="8">
        <v>304</v>
      </c>
      <c r="U17" s="8">
        <v>96</v>
      </c>
      <c r="V17" s="8">
        <v>25</v>
      </c>
      <c r="W17" s="8">
        <f t="shared" si="4"/>
        <v>1268</v>
      </c>
    </row>
    <row r="18" spans="1:23" x14ac:dyDescent="0.15">
      <c r="A18" s="4" t="s">
        <v>31</v>
      </c>
      <c r="B18" t="s">
        <v>32</v>
      </c>
      <c r="C18" s="8">
        <f t="shared" si="0"/>
        <v>24</v>
      </c>
      <c r="D18" s="8">
        <f t="shared" si="1"/>
        <v>-2</v>
      </c>
      <c r="E18" s="8">
        <f t="shared" si="2"/>
        <v>-4</v>
      </c>
      <c r="F18" s="8">
        <f t="shared" si="3"/>
        <v>8</v>
      </c>
      <c r="G18" s="8">
        <f t="shared" si="5"/>
        <v>26</v>
      </c>
      <c r="H18"/>
      <c r="I18" s="26" t="s">
        <v>31</v>
      </c>
      <c r="J18" s="19" t="s">
        <v>32</v>
      </c>
      <c r="K18" s="27">
        <v>892</v>
      </c>
      <c r="L18" s="27">
        <v>337</v>
      </c>
      <c r="M18" s="27">
        <v>78</v>
      </c>
      <c r="N18" s="27">
        <v>30</v>
      </c>
      <c r="O18" s="27">
        <v>1337</v>
      </c>
      <c r="Q18" s="4" t="s">
        <v>31</v>
      </c>
      <c r="R18" t="s">
        <v>32</v>
      </c>
      <c r="S18" s="8">
        <v>868</v>
      </c>
      <c r="T18" s="8">
        <v>339</v>
      </c>
      <c r="U18" s="8">
        <v>82</v>
      </c>
      <c r="V18" s="8">
        <v>22</v>
      </c>
      <c r="W18" s="8">
        <f t="shared" si="4"/>
        <v>1311</v>
      </c>
    </row>
    <row r="19" spans="1:23" x14ac:dyDescent="0.15">
      <c r="A19" s="4" t="s">
        <v>276</v>
      </c>
      <c r="B19" t="s">
        <v>277</v>
      </c>
      <c r="C19" s="8">
        <f t="shared" si="0"/>
        <v>0</v>
      </c>
      <c r="D19" s="8">
        <f t="shared" si="1"/>
        <v>0</v>
      </c>
      <c r="E19" s="8">
        <f t="shared" si="2"/>
        <v>0</v>
      </c>
      <c r="F19" s="8">
        <f t="shared" si="3"/>
        <v>0</v>
      </c>
      <c r="G19" s="8">
        <f t="shared" si="5"/>
        <v>0</v>
      </c>
      <c r="H19"/>
      <c r="I19" s="26" t="s">
        <v>276</v>
      </c>
      <c r="J19" s="19" t="s">
        <v>277</v>
      </c>
      <c r="K19" s="27">
        <v>0</v>
      </c>
      <c r="L19" s="27">
        <v>0</v>
      </c>
      <c r="M19" s="27">
        <v>0</v>
      </c>
      <c r="N19" s="27">
        <v>0</v>
      </c>
      <c r="O19" s="27"/>
      <c r="Q19" s="4" t="s">
        <v>276</v>
      </c>
      <c r="R19" t="s">
        <v>277</v>
      </c>
      <c r="S19" s="8"/>
      <c r="T19" s="8"/>
      <c r="U19" s="8"/>
      <c r="V19" s="8"/>
      <c r="W19" s="8"/>
    </row>
    <row r="20" spans="1:23" x14ac:dyDescent="0.15">
      <c r="A20" s="4" t="s">
        <v>33</v>
      </c>
      <c r="B20" t="s">
        <v>34</v>
      </c>
      <c r="C20" s="8">
        <f t="shared" si="0"/>
        <v>8</v>
      </c>
      <c r="D20" s="8">
        <f t="shared" si="1"/>
        <v>4</v>
      </c>
      <c r="E20" s="8">
        <f t="shared" si="2"/>
        <v>23</v>
      </c>
      <c r="F20" s="8">
        <f t="shared" si="3"/>
        <v>6</v>
      </c>
      <c r="G20" s="8">
        <f t="shared" si="5"/>
        <v>41</v>
      </c>
      <c r="H20"/>
      <c r="I20" s="26" t="s">
        <v>33</v>
      </c>
      <c r="J20" s="19" t="s">
        <v>34</v>
      </c>
      <c r="K20" s="27">
        <v>1766</v>
      </c>
      <c r="L20" s="27">
        <v>647</v>
      </c>
      <c r="M20" s="27">
        <v>207</v>
      </c>
      <c r="N20" s="27">
        <v>61</v>
      </c>
      <c r="O20" s="27">
        <v>2681</v>
      </c>
      <c r="Q20" s="4" t="s">
        <v>33</v>
      </c>
      <c r="R20" t="s">
        <v>34</v>
      </c>
      <c r="S20" s="8">
        <v>1758</v>
      </c>
      <c r="T20" s="8">
        <v>643</v>
      </c>
      <c r="U20" s="8">
        <v>184</v>
      </c>
      <c r="V20" s="8">
        <v>55</v>
      </c>
      <c r="W20" s="8">
        <f t="shared" si="4"/>
        <v>2640</v>
      </c>
    </row>
    <row r="21" spans="1:23" x14ac:dyDescent="0.15">
      <c r="A21" s="4" t="s">
        <v>35</v>
      </c>
      <c r="B21" t="s">
        <v>36</v>
      </c>
      <c r="C21" s="8">
        <f t="shared" si="0"/>
        <v>82</v>
      </c>
      <c r="D21" s="8">
        <f t="shared" si="1"/>
        <v>24</v>
      </c>
      <c r="E21" s="8">
        <f t="shared" si="2"/>
        <v>-5</v>
      </c>
      <c r="F21" s="8">
        <f t="shared" si="3"/>
        <v>3</v>
      </c>
      <c r="G21" s="8">
        <f t="shared" si="5"/>
        <v>104</v>
      </c>
      <c r="H21"/>
      <c r="I21" s="26" t="s">
        <v>35</v>
      </c>
      <c r="J21" s="19" t="s">
        <v>36</v>
      </c>
      <c r="K21" s="27">
        <v>1049</v>
      </c>
      <c r="L21" s="27">
        <v>317</v>
      </c>
      <c r="M21" s="27">
        <v>61</v>
      </c>
      <c r="N21" s="27">
        <v>16</v>
      </c>
      <c r="O21" s="27">
        <v>1443</v>
      </c>
      <c r="Q21" s="4" t="s">
        <v>35</v>
      </c>
      <c r="R21" t="s">
        <v>36</v>
      </c>
      <c r="S21" s="8">
        <v>967</v>
      </c>
      <c r="T21" s="8">
        <v>293</v>
      </c>
      <c r="U21" s="8">
        <v>66</v>
      </c>
      <c r="V21" s="8">
        <v>13</v>
      </c>
      <c r="W21" s="8">
        <f t="shared" si="4"/>
        <v>1339</v>
      </c>
    </row>
    <row r="22" spans="1:23" x14ac:dyDescent="0.15">
      <c r="A22" s="4" t="s">
        <v>37</v>
      </c>
      <c r="B22" t="s">
        <v>38</v>
      </c>
      <c r="C22" s="8">
        <f t="shared" si="0"/>
        <v>-21</v>
      </c>
      <c r="D22" s="8">
        <f t="shared" si="1"/>
        <v>5</v>
      </c>
      <c r="E22" s="8">
        <f t="shared" si="2"/>
        <v>11</v>
      </c>
      <c r="F22" s="8">
        <f t="shared" si="3"/>
        <v>-1</v>
      </c>
      <c r="G22" s="8">
        <f t="shared" si="5"/>
        <v>-6</v>
      </c>
      <c r="H22"/>
      <c r="I22" s="26" t="s">
        <v>37</v>
      </c>
      <c r="J22" s="19" t="s">
        <v>38</v>
      </c>
      <c r="K22" s="27">
        <v>656</v>
      </c>
      <c r="L22" s="27">
        <v>215</v>
      </c>
      <c r="M22" s="27">
        <v>78</v>
      </c>
      <c r="N22" s="27">
        <v>17</v>
      </c>
      <c r="O22" s="27">
        <v>966</v>
      </c>
      <c r="Q22" s="4" t="s">
        <v>37</v>
      </c>
      <c r="R22" t="s">
        <v>38</v>
      </c>
      <c r="S22" s="8">
        <v>677</v>
      </c>
      <c r="T22" s="8">
        <v>210</v>
      </c>
      <c r="U22" s="8">
        <v>67</v>
      </c>
      <c r="V22" s="8">
        <v>18</v>
      </c>
      <c r="W22" s="8">
        <f t="shared" si="4"/>
        <v>972</v>
      </c>
    </row>
    <row r="23" spans="1:23" x14ac:dyDescent="0.15">
      <c r="A23" s="4" t="s">
        <v>39</v>
      </c>
      <c r="B23" t="s">
        <v>40</v>
      </c>
      <c r="C23" s="8">
        <f t="shared" si="0"/>
        <v>1215</v>
      </c>
      <c r="D23" s="8">
        <f t="shared" si="1"/>
        <v>538</v>
      </c>
      <c r="E23" s="8">
        <f t="shared" si="2"/>
        <v>74</v>
      </c>
      <c r="F23" s="8">
        <f t="shared" si="3"/>
        <v>12</v>
      </c>
      <c r="G23" s="8">
        <f t="shared" si="5"/>
        <v>1839</v>
      </c>
      <c r="H23"/>
      <c r="I23" s="26" t="s">
        <v>39</v>
      </c>
      <c r="J23" s="19" t="s">
        <v>40</v>
      </c>
      <c r="K23" s="27">
        <v>3714</v>
      </c>
      <c r="L23" s="27">
        <v>1571</v>
      </c>
      <c r="M23" s="27">
        <v>357</v>
      </c>
      <c r="N23" s="27">
        <v>95</v>
      </c>
      <c r="O23" s="27">
        <v>5737</v>
      </c>
      <c r="Q23" s="4" t="s">
        <v>39</v>
      </c>
      <c r="R23" t="s">
        <v>40</v>
      </c>
      <c r="S23" s="8">
        <v>2499</v>
      </c>
      <c r="T23" s="8">
        <v>1033</v>
      </c>
      <c r="U23" s="8">
        <v>283</v>
      </c>
      <c r="V23" s="8">
        <v>83</v>
      </c>
      <c r="W23" s="8">
        <f t="shared" si="4"/>
        <v>3898</v>
      </c>
    </row>
    <row r="24" spans="1:23" x14ac:dyDescent="0.15">
      <c r="A24" s="4" t="s">
        <v>41</v>
      </c>
      <c r="B24" t="s">
        <v>42</v>
      </c>
      <c r="C24" s="8">
        <f t="shared" si="0"/>
        <v>37</v>
      </c>
      <c r="D24" s="8">
        <f t="shared" si="1"/>
        <v>-8</v>
      </c>
      <c r="E24" s="8">
        <f t="shared" si="2"/>
        <v>16</v>
      </c>
      <c r="F24" s="8">
        <f t="shared" si="3"/>
        <v>9</v>
      </c>
      <c r="G24" s="8">
        <f t="shared" si="5"/>
        <v>54</v>
      </c>
      <c r="H24"/>
      <c r="I24" s="26" t="s">
        <v>41</v>
      </c>
      <c r="J24" s="19" t="s">
        <v>42</v>
      </c>
      <c r="K24" s="27">
        <v>470</v>
      </c>
      <c r="L24" s="27">
        <v>153</v>
      </c>
      <c r="M24" s="27">
        <v>82</v>
      </c>
      <c r="N24" s="27">
        <v>39</v>
      </c>
      <c r="O24" s="27">
        <v>744</v>
      </c>
      <c r="Q24" s="4" t="s">
        <v>41</v>
      </c>
      <c r="R24" t="s">
        <v>42</v>
      </c>
      <c r="S24" s="8">
        <v>433</v>
      </c>
      <c r="T24" s="8">
        <v>161</v>
      </c>
      <c r="U24" s="8">
        <v>66</v>
      </c>
      <c r="V24" s="8">
        <v>30</v>
      </c>
      <c r="W24" s="8">
        <f t="shared" si="4"/>
        <v>690</v>
      </c>
    </row>
    <row r="25" spans="1:23" x14ac:dyDescent="0.15">
      <c r="A25" s="4" t="s">
        <v>43</v>
      </c>
      <c r="B25" t="s">
        <v>44</v>
      </c>
      <c r="C25" s="8">
        <f t="shared" si="0"/>
        <v>0</v>
      </c>
      <c r="D25" s="8">
        <f t="shared" si="1"/>
        <v>0</v>
      </c>
      <c r="E25" s="8">
        <f t="shared" si="2"/>
        <v>0</v>
      </c>
      <c r="F25" s="8">
        <f t="shared" si="3"/>
        <v>0</v>
      </c>
      <c r="G25" s="8">
        <f t="shared" si="5"/>
        <v>0</v>
      </c>
      <c r="H25"/>
      <c r="I25" s="26" t="s">
        <v>43</v>
      </c>
      <c r="J25" s="19" t="s">
        <v>44</v>
      </c>
      <c r="K25" s="27">
        <v>2</v>
      </c>
      <c r="L25" s="27">
        <v>2</v>
      </c>
      <c r="M25" s="27">
        <v>0</v>
      </c>
      <c r="N25" s="27">
        <v>0</v>
      </c>
      <c r="O25" s="27">
        <v>4</v>
      </c>
      <c r="Q25" s="4" t="s">
        <v>43</v>
      </c>
      <c r="R25" t="s">
        <v>44</v>
      </c>
      <c r="S25" s="8">
        <v>2</v>
      </c>
      <c r="T25" s="8">
        <v>2</v>
      </c>
      <c r="U25" s="8">
        <v>0</v>
      </c>
      <c r="V25" s="8">
        <v>0</v>
      </c>
      <c r="W25" s="8">
        <f t="shared" si="4"/>
        <v>4</v>
      </c>
    </row>
    <row r="26" spans="1:23" x14ac:dyDescent="0.15">
      <c r="A26" s="4" t="s">
        <v>45</v>
      </c>
      <c r="B26" t="s">
        <v>46</v>
      </c>
      <c r="C26" s="8">
        <f t="shared" si="0"/>
        <v>53</v>
      </c>
      <c r="D26" s="8">
        <f t="shared" si="1"/>
        <v>13</v>
      </c>
      <c r="E26" s="8">
        <f t="shared" si="2"/>
        <v>17</v>
      </c>
      <c r="F26" s="8">
        <f t="shared" si="3"/>
        <v>-2</v>
      </c>
      <c r="G26" s="8">
        <f t="shared" si="5"/>
        <v>81</v>
      </c>
      <c r="H26"/>
      <c r="I26" s="26" t="s">
        <v>45</v>
      </c>
      <c r="J26" s="19" t="s">
        <v>46</v>
      </c>
      <c r="K26" s="27">
        <v>993</v>
      </c>
      <c r="L26" s="27">
        <v>517</v>
      </c>
      <c r="M26" s="27">
        <v>168</v>
      </c>
      <c r="N26" s="27">
        <v>82</v>
      </c>
      <c r="O26" s="27">
        <v>1760</v>
      </c>
      <c r="Q26" s="4" t="s">
        <v>45</v>
      </c>
      <c r="R26" t="s">
        <v>46</v>
      </c>
      <c r="S26" s="8">
        <v>940</v>
      </c>
      <c r="T26" s="8">
        <v>504</v>
      </c>
      <c r="U26" s="8">
        <v>151</v>
      </c>
      <c r="V26" s="8">
        <v>84</v>
      </c>
      <c r="W26" s="8">
        <f t="shared" si="4"/>
        <v>1679</v>
      </c>
    </row>
    <row r="27" spans="1:23" x14ac:dyDescent="0.15">
      <c r="A27" s="4" t="s">
        <v>47</v>
      </c>
      <c r="B27" t="s">
        <v>48</v>
      </c>
      <c r="C27" s="8">
        <f t="shared" si="0"/>
        <v>196</v>
      </c>
      <c r="D27" s="8">
        <f t="shared" si="1"/>
        <v>42</v>
      </c>
      <c r="E27" s="8">
        <f t="shared" si="2"/>
        <v>12</v>
      </c>
      <c r="F27" s="8">
        <f t="shared" si="3"/>
        <v>5</v>
      </c>
      <c r="G27" s="8">
        <f t="shared" si="5"/>
        <v>255</v>
      </c>
      <c r="H27"/>
      <c r="I27" s="26" t="s">
        <v>47</v>
      </c>
      <c r="J27" s="19" t="s">
        <v>48</v>
      </c>
      <c r="K27" s="27">
        <v>875</v>
      </c>
      <c r="L27" s="27">
        <v>285</v>
      </c>
      <c r="M27" s="27">
        <v>89</v>
      </c>
      <c r="N27" s="27">
        <v>21</v>
      </c>
      <c r="O27" s="27">
        <v>1270</v>
      </c>
      <c r="Q27" s="4" t="s">
        <v>47</v>
      </c>
      <c r="R27" t="s">
        <v>48</v>
      </c>
      <c r="S27" s="8">
        <v>679</v>
      </c>
      <c r="T27" s="8">
        <v>243</v>
      </c>
      <c r="U27" s="8">
        <v>77</v>
      </c>
      <c r="V27" s="8">
        <v>16</v>
      </c>
      <c r="W27" s="8">
        <f t="shared" si="4"/>
        <v>1015</v>
      </c>
    </row>
    <row r="28" spans="1:23" x14ac:dyDescent="0.15">
      <c r="A28" s="4" t="s">
        <v>49</v>
      </c>
      <c r="B28" t="s">
        <v>50</v>
      </c>
      <c r="C28" s="8">
        <f t="shared" si="0"/>
        <v>16</v>
      </c>
      <c r="D28" s="8">
        <f t="shared" si="1"/>
        <v>20</v>
      </c>
      <c r="E28" s="8">
        <f t="shared" si="2"/>
        <v>1</v>
      </c>
      <c r="F28" s="8">
        <f t="shared" si="3"/>
        <v>5</v>
      </c>
      <c r="G28" s="8">
        <f t="shared" si="5"/>
        <v>42</v>
      </c>
      <c r="H28"/>
      <c r="I28" s="26" t="s">
        <v>49</v>
      </c>
      <c r="J28" s="19" t="s">
        <v>50</v>
      </c>
      <c r="K28" s="27">
        <v>584</v>
      </c>
      <c r="L28" s="27">
        <v>360</v>
      </c>
      <c r="M28" s="27">
        <v>75</v>
      </c>
      <c r="N28" s="27">
        <v>29</v>
      </c>
      <c r="O28" s="27">
        <v>1048</v>
      </c>
      <c r="Q28" s="4" t="s">
        <v>49</v>
      </c>
      <c r="R28" t="s">
        <v>50</v>
      </c>
      <c r="S28" s="8">
        <v>568</v>
      </c>
      <c r="T28" s="8">
        <v>340</v>
      </c>
      <c r="U28" s="8">
        <v>74</v>
      </c>
      <c r="V28" s="8">
        <v>24</v>
      </c>
      <c r="W28" s="8">
        <f t="shared" si="4"/>
        <v>1006</v>
      </c>
    </row>
    <row r="29" spans="1:23" x14ac:dyDescent="0.15">
      <c r="A29" s="4" t="s">
        <v>51</v>
      </c>
      <c r="B29" t="s">
        <v>52</v>
      </c>
      <c r="C29" s="8">
        <f t="shared" si="0"/>
        <v>39</v>
      </c>
      <c r="D29" s="8">
        <f t="shared" si="1"/>
        <v>20</v>
      </c>
      <c r="E29" s="8">
        <f t="shared" si="2"/>
        <v>26</v>
      </c>
      <c r="F29" s="8">
        <f t="shared" si="3"/>
        <v>11</v>
      </c>
      <c r="G29" s="8">
        <f t="shared" si="5"/>
        <v>96</v>
      </c>
      <c r="H29"/>
      <c r="I29" s="26" t="s">
        <v>51</v>
      </c>
      <c r="J29" s="19" t="s">
        <v>52</v>
      </c>
      <c r="K29" s="27">
        <v>1153</v>
      </c>
      <c r="L29" s="27">
        <v>536</v>
      </c>
      <c r="M29" s="27">
        <v>194</v>
      </c>
      <c r="N29" s="27">
        <v>52</v>
      </c>
      <c r="O29" s="27">
        <v>1935</v>
      </c>
      <c r="Q29" s="4" t="s">
        <v>51</v>
      </c>
      <c r="R29" t="s">
        <v>52</v>
      </c>
      <c r="S29" s="8">
        <v>1114</v>
      </c>
      <c r="T29" s="8">
        <v>516</v>
      </c>
      <c r="U29" s="8">
        <v>168</v>
      </c>
      <c r="V29" s="8">
        <v>41</v>
      </c>
      <c r="W29" s="8">
        <f t="shared" si="4"/>
        <v>1839</v>
      </c>
    </row>
    <row r="30" spans="1:23" x14ac:dyDescent="0.15">
      <c r="A30" s="4" t="s">
        <v>53</v>
      </c>
      <c r="B30" t="s">
        <v>54</v>
      </c>
      <c r="C30" s="8">
        <f t="shared" si="0"/>
        <v>20</v>
      </c>
      <c r="D30" s="8">
        <f t="shared" si="1"/>
        <v>-19</v>
      </c>
      <c r="E30" s="8">
        <f t="shared" si="2"/>
        <v>82</v>
      </c>
      <c r="F30" s="8">
        <f t="shared" si="3"/>
        <v>17</v>
      </c>
      <c r="G30" s="8">
        <f t="shared" si="5"/>
        <v>100</v>
      </c>
      <c r="H30" s="22"/>
      <c r="I30" s="26" t="s">
        <v>53</v>
      </c>
      <c r="J30" s="19" t="s">
        <v>54</v>
      </c>
      <c r="K30" s="27">
        <v>1493</v>
      </c>
      <c r="L30" s="27">
        <v>589</v>
      </c>
      <c r="M30" s="27">
        <v>317</v>
      </c>
      <c r="N30" s="27">
        <v>64</v>
      </c>
      <c r="O30" s="27">
        <v>2463</v>
      </c>
      <c r="Q30" s="4" t="s">
        <v>53</v>
      </c>
      <c r="R30" t="s">
        <v>54</v>
      </c>
      <c r="S30" s="8">
        <v>1473</v>
      </c>
      <c r="T30" s="8">
        <v>608</v>
      </c>
      <c r="U30" s="8">
        <v>235</v>
      </c>
      <c r="V30" s="8">
        <v>47</v>
      </c>
      <c r="W30" s="8">
        <f t="shared" si="4"/>
        <v>2363</v>
      </c>
    </row>
    <row r="31" spans="1:23" x14ac:dyDescent="0.15">
      <c r="A31" s="4" t="s">
        <v>55</v>
      </c>
      <c r="B31" t="s">
        <v>56</v>
      </c>
      <c r="C31" s="8">
        <f t="shared" si="0"/>
        <v>20</v>
      </c>
      <c r="D31" s="8">
        <f t="shared" si="1"/>
        <v>17</v>
      </c>
      <c r="E31" s="8">
        <f t="shared" si="2"/>
        <v>18</v>
      </c>
      <c r="F31" s="8">
        <f t="shared" si="3"/>
        <v>4</v>
      </c>
      <c r="G31" s="8">
        <f t="shared" si="5"/>
        <v>59</v>
      </c>
      <c r="H31"/>
      <c r="I31" s="26" t="s">
        <v>55</v>
      </c>
      <c r="J31" s="19" t="s">
        <v>56</v>
      </c>
      <c r="K31" s="27">
        <v>1322</v>
      </c>
      <c r="L31" s="27">
        <v>667</v>
      </c>
      <c r="M31" s="27">
        <v>144</v>
      </c>
      <c r="N31" s="27">
        <v>56</v>
      </c>
      <c r="O31" s="27">
        <v>2189</v>
      </c>
      <c r="Q31" s="4" t="s">
        <v>55</v>
      </c>
      <c r="R31" t="s">
        <v>56</v>
      </c>
      <c r="S31" s="8">
        <v>1302</v>
      </c>
      <c r="T31" s="8">
        <v>650</v>
      </c>
      <c r="U31" s="8">
        <v>126</v>
      </c>
      <c r="V31" s="8">
        <v>52</v>
      </c>
      <c r="W31" s="8">
        <f t="shared" si="4"/>
        <v>2130</v>
      </c>
    </row>
    <row r="32" spans="1:23" x14ac:dyDescent="0.15">
      <c r="A32" s="4" t="s">
        <v>57</v>
      </c>
      <c r="B32" t="s">
        <v>58</v>
      </c>
      <c r="C32" s="8">
        <f t="shared" si="0"/>
        <v>61</v>
      </c>
      <c r="D32" s="8">
        <f t="shared" si="1"/>
        <v>8</v>
      </c>
      <c r="E32" s="8">
        <f t="shared" si="2"/>
        <v>8</v>
      </c>
      <c r="F32" s="8">
        <f t="shared" si="3"/>
        <v>-4</v>
      </c>
      <c r="G32" s="8">
        <f t="shared" si="5"/>
        <v>73</v>
      </c>
      <c r="H32"/>
      <c r="I32" s="26" t="s">
        <v>57</v>
      </c>
      <c r="J32" s="19" t="s">
        <v>58</v>
      </c>
      <c r="K32" s="27">
        <v>842</v>
      </c>
      <c r="L32" s="27">
        <v>265</v>
      </c>
      <c r="M32" s="27">
        <v>138</v>
      </c>
      <c r="N32" s="27">
        <v>27</v>
      </c>
      <c r="O32" s="27">
        <v>1272</v>
      </c>
      <c r="Q32" s="4" t="s">
        <v>57</v>
      </c>
      <c r="R32" t="s">
        <v>58</v>
      </c>
      <c r="S32" s="8">
        <v>781</v>
      </c>
      <c r="T32" s="8">
        <v>257</v>
      </c>
      <c r="U32" s="8">
        <v>130</v>
      </c>
      <c r="V32" s="8">
        <v>31</v>
      </c>
      <c r="W32" s="8">
        <f t="shared" si="4"/>
        <v>1199</v>
      </c>
    </row>
    <row r="33" spans="1:23" x14ac:dyDescent="0.15">
      <c r="A33" s="4" t="s">
        <v>59</v>
      </c>
      <c r="B33" t="s">
        <v>60</v>
      </c>
      <c r="C33" s="8">
        <f t="shared" si="0"/>
        <v>24</v>
      </c>
      <c r="D33" s="8">
        <f t="shared" si="1"/>
        <v>30</v>
      </c>
      <c r="E33" s="8">
        <f t="shared" si="2"/>
        <v>-13</v>
      </c>
      <c r="F33" s="8">
        <f t="shared" si="3"/>
        <v>-3</v>
      </c>
      <c r="G33" s="8">
        <f t="shared" si="5"/>
        <v>38</v>
      </c>
      <c r="H33"/>
      <c r="I33" s="26" t="s">
        <v>59</v>
      </c>
      <c r="J33" s="19" t="s">
        <v>60</v>
      </c>
      <c r="K33" s="27">
        <v>792</v>
      </c>
      <c r="L33" s="27">
        <v>320</v>
      </c>
      <c r="M33" s="27">
        <v>72</v>
      </c>
      <c r="N33" s="27">
        <v>25</v>
      </c>
      <c r="O33" s="27">
        <v>1209</v>
      </c>
      <c r="Q33" s="4" t="s">
        <v>59</v>
      </c>
      <c r="R33" t="s">
        <v>60</v>
      </c>
      <c r="S33" s="8">
        <v>768</v>
      </c>
      <c r="T33" s="8">
        <v>290</v>
      </c>
      <c r="U33" s="8">
        <v>85</v>
      </c>
      <c r="V33" s="8">
        <v>28</v>
      </c>
      <c r="W33" s="8">
        <f t="shared" si="4"/>
        <v>1171</v>
      </c>
    </row>
    <row r="34" spans="1:23" x14ac:dyDescent="0.15">
      <c r="A34" s="4" t="s">
        <v>61</v>
      </c>
      <c r="B34" t="s">
        <v>62</v>
      </c>
      <c r="C34" s="8">
        <f t="shared" si="0"/>
        <v>60</v>
      </c>
      <c r="D34" s="8">
        <f t="shared" si="1"/>
        <v>22</v>
      </c>
      <c r="E34" s="8">
        <f t="shared" si="2"/>
        <v>30</v>
      </c>
      <c r="F34" s="8">
        <f t="shared" si="3"/>
        <v>13</v>
      </c>
      <c r="G34" s="8">
        <f t="shared" si="5"/>
        <v>125</v>
      </c>
      <c r="H34"/>
      <c r="I34" s="26" t="s">
        <v>61</v>
      </c>
      <c r="J34" s="19" t="s">
        <v>62</v>
      </c>
      <c r="K34" s="27">
        <v>581</v>
      </c>
      <c r="L34" s="27">
        <v>322</v>
      </c>
      <c r="M34" s="27">
        <v>138</v>
      </c>
      <c r="N34" s="27">
        <v>60</v>
      </c>
      <c r="O34" s="27">
        <v>1101</v>
      </c>
      <c r="Q34" s="4" t="s">
        <v>61</v>
      </c>
      <c r="R34" t="s">
        <v>62</v>
      </c>
      <c r="S34" s="8">
        <v>521</v>
      </c>
      <c r="T34" s="8">
        <v>300</v>
      </c>
      <c r="U34" s="8">
        <v>108</v>
      </c>
      <c r="V34" s="8">
        <v>47</v>
      </c>
      <c r="W34" s="8">
        <f t="shared" si="4"/>
        <v>976</v>
      </c>
    </row>
    <row r="35" spans="1:23" x14ac:dyDescent="0.15">
      <c r="A35" s="4" t="s">
        <v>63</v>
      </c>
      <c r="B35" t="s">
        <v>64</v>
      </c>
      <c r="C35" s="8">
        <f t="shared" si="0"/>
        <v>13</v>
      </c>
      <c r="D35" s="8">
        <f t="shared" si="1"/>
        <v>0</v>
      </c>
      <c r="E35" s="8">
        <f t="shared" si="2"/>
        <v>5</v>
      </c>
      <c r="F35" s="8">
        <f t="shared" si="3"/>
        <v>-5</v>
      </c>
      <c r="G35" s="8">
        <f t="shared" si="5"/>
        <v>13</v>
      </c>
      <c r="H35"/>
      <c r="I35" s="26" t="s">
        <v>63</v>
      </c>
      <c r="J35" s="19" t="s">
        <v>64</v>
      </c>
      <c r="K35" s="27">
        <v>681</v>
      </c>
      <c r="L35" s="27">
        <v>285</v>
      </c>
      <c r="M35" s="27">
        <v>50</v>
      </c>
      <c r="N35" s="27">
        <v>18</v>
      </c>
      <c r="O35" s="27">
        <v>1034</v>
      </c>
      <c r="Q35" s="4" t="s">
        <v>63</v>
      </c>
      <c r="R35" t="s">
        <v>64</v>
      </c>
      <c r="S35" s="8">
        <v>668</v>
      </c>
      <c r="T35" s="8">
        <v>285</v>
      </c>
      <c r="U35" s="8">
        <v>45</v>
      </c>
      <c r="V35" s="8">
        <v>23</v>
      </c>
      <c r="W35" s="8">
        <f t="shared" si="4"/>
        <v>1021</v>
      </c>
    </row>
    <row r="36" spans="1:23" x14ac:dyDescent="0.15">
      <c r="A36" s="4" t="s">
        <v>65</v>
      </c>
      <c r="B36" t="s">
        <v>66</v>
      </c>
      <c r="C36" s="8">
        <f t="shared" si="0"/>
        <v>30</v>
      </c>
      <c r="D36" s="8">
        <f t="shared" si="1"/>
        <v>17</v>
      </c>
      <c r="E36" s="8">
        <f t="shared" si="2"/>
        <v>55</v>
      </c>
      <c r="F36" s="8">
        <f t="shared" si="3"/>
        <v>10</v>
      </c>
      <c r="G36" s="8">
        <f t="shared" si="5"/>
        <v>112</v>
      </c>
      <c r="H36"/>
      <c r="I36" s="26" t="s">
        <v>65</v>
      </c>
      <c r="J36" s="19" t="s">
        <v>66</v>
      </c>
      <c r="K36" s="27">
        <v>1105</v>
      </c>
      <c r="L36" s="27">
        <v>537</v>
      </c>
      <c r="M36" s="27">
        <v>186</v>
      </c>
      <c r="N36" s="27">
        <v>42</v>
      </c>
      <c r="O36" s="27">
        <v>1870</v>
      </c>
      <c r="Q36" s="4" t="s">
        <v>65</v>
      </c>
      <c r="R36" t="s">
        <v>66</v>
      </c>
      <c r="S36" s="8">
        <v>1075</v>
      </c>
      <c r="T36" s="8">
        <v>520</v>
      </c>
      <c r="U36" s="8">
        <v>131</v>
      </c>
      <c r="V36" s="8">
        <v>32</v>
      </c>
      <c r="W36" s="8">
        <f t="shared" si="4"/>
        <v>1758</v>
      </c>
    </row>
    <row r="37" spans="1:23" x14ac:dyDescent="0.15">
      <c r="A37" s="4" t="s">
        <v>67</v>
      </c>
      <c r="B37" t="s">
        <v>68</v>
      </c>
      <c r="C37" s="8">
        <f t="shared" si="0"/>
        <v>165</v>
      </c>
      <c r="D37" s="8">
        <f t="shared" si="1"/>
        <v>47</v>
      </c>
      <c r="E37" s="8">
        <f t="shared" si="2"/>
        <v>23</v>
      </c>
      <c r="F37" s="8">
        <f t="shared" si="3"/>
        <v>11</v>
      </c>
      <c r="G37" s="8">
        <f t="shared" si="5"/>
        <v>246</v>
      </c>
      <c r="H37"/>
      <c r="I37" s="26" t="s">
        <v>67</v>
      </c>
      <c r="J37" s="19" t="s">
        <v>68</v>
      </c>
      <c r="K37" s="27">
        <v>1402</v>
      </c>
      <c r="L37" s="27">
        <v>510</v>
      </c>
      <c r="M37" s="27">
        <v>185</v>
      </c>
      <c r="N37" s="27">
        <v>60</v>
      </c>
      <c r="O37" s="27">
        <v>2157</v>
      </c>
      <c r="Q37" s="4" t="s">
        <v>67</v>
      </c>
      <c r="R37" t="s">
        <v>68</v>
      </c>
      <c r="S37" s="8">
        <v>1237</v>
      </c>
      <c r="T37" s="8">
        <v>463</v>
      </c>
      <c r="U37" s="8">
        <v>162</v>
      </c>
      <c r="V37" s="8">
        <v>49</v>
      </c>
      <c r="W37" s="8">
        <f t="shared" si="4"/>
        <v>1911</v>
      </c>
    </row>
    <row r="38" spans="1:23" x14ac:dyDescent="0.15">
      <c r="A38" s="4" t="s">
        <v>69</v>
      </c>
      <c r="B38" t="s">
        <v>70</v>
      </c>
      <c r="C38" s="8">
        <f t="shared" si="0"/>
        <v>29</v>
      </c>
      <c r="D38" s="8">
        <f t="shared" si="1"/>
        <v>19</v>
      </c>
      <c r="E38" s="8">
        <f t="shared" si="2"/>
        <v>7</v>
      </c>
      <c r="F38" s="8">
        <f t="shared" si="3"/>
        <v>2</v>
      </c>
      <c r="G38" s="8">
        <f t="shared" si="5"/>
        <v>57</v>
      </c>
      <c r="H38"/>
      <c r="I38" s="26" t="s">
        <v>69</v>
      </c>
      <c r="J38" s="19" t="s">
        <v>70</v>
      </c>
      <c r="K38" s="27">
        <v>433</v>
      </c>
      <c r="L38" s="27">
        <v>167</v>
      </c>
      <c r="M38" s="27">
        <v>126</v>
      </c>
      <c r="N38" s="27">
        <v>27</v>
      </c>
      <c r="O38" s="27">
        <v>753</v>
      </c>
      <c r="Q38" s="4" t="s">
        <v>69</v>
      </c>
      <c r="R38" t="s">
        <v>70</v>
      </c>
      <c r="S38" s="8">
        <v>404</v>
      </c>
      <c r="T38" s="8">
        <v>148</v>
      </c>
      <c r="U38" s="8">
        <v>119</v>
      </c>
      <c r="V38" s="8">
        <v>25</v>
      </c>
      <c r="W38" s="8">
        <f t="shared" si="4"/>
        <v>696</v>
      </c>
    </row>
    <row r="39" spans="1:23" x14ac:dyDescent="0.15">
      <c r="A39" s="4" t="s">
        <v>71</v>
      </c>
      <c r="B39" t="s">
        <v>72</v>
      </c>
      <c r="C39" s="8">
        <f t="shared" si="0"/>
        <v>7</v>
      </c>
      <c r="D39" s="8">
        <f t="shared" si="1"/>
        <v>4</v>
      </c>
      <c r="E39" s="8">
        <f t="shared" si="2"/>
        <v>34</v>
      </c>
      <c r="F39" s="8">
        <f t="shared" si="3"/>
        <v>17</v>
      </c>
      <c r="G39" s="8">
        <f t="shared" si="5"/>
        <v>62</v>
      </c>
      <c r="H39"/>
      <c r="I39" s="26" t="s">
        <v>71</v>
      </c>
      <c r="J39" s="19" t="s">
        <v>72</v>
      </c>
      <c r="K39" s="27">
        <v>882</v>
      </c>
      <c r="L39" s="27">
        <v>393</v>
      </c>
      <c r="M39" s="27">
        <v>174</v>
      </c>
      <c r="N39" s="27">
        <v>64</v>
      </c>
      <c r="O39" s="27">
        <v>1513</v>
      </c>
      <c r="Q39" s="4" t="s">
        <v>71</v>
      </c>
      <c r="R39" t="s">
        <v>72</v>
      </c>
      <c r="S39" s="8">
        <v>875</v>
      </c>
      <c r="T39" s="8">
        <v>389</v>
      </c>
      <c r="U39" s="8">
        <v>140</v>
      </c>
      <c r="V39" s="8">
        <v>47</v>
      </c>
      <c r="W39" s="8">
        <f t="shared" si="4"/>
        <v>1451</v>
      </c>
    </row>
    <row r="40" spans="1:23" x14ac:dyDescent="0.15">
      <c r="A40" s="4" t="s">
        <v>73</v>
      </c>
      <c r="B40" t="s">
        <v>74</v>
      </c>
      <c r="C40" s="8">
        <f t="shared" si="0"/>
        <v>-228</v>
      </c>
      <c r="D40" s="8">
        <f t="shared" si="1"/>
        <v>-53</v>
      </c>
      <c r="E40" s="8">
        <f t="shared" si="2"/>
        <v>-18</v>
      </c>
      <c r="F40" s="8">
        <f t="shared" si="3"/>
        <v>-3</v>
      </c>
      <c r="G40" s="8">
        <f t="shared" si="5"/>
        <v>-302</v>
      </c>
      <c r="H40"/>
      <c r="I40" s="26" t="s">
        <v>73</v>
      </c>
      <c r="J40" s="19" t="s">
        <v>74</v>
      </c>
      <c r="K40" s="27">
        <v>3403</v>
      </c>
      <c r="L40" s="27">
        <v>1145</v>
      </c>
      <c r="M40" s="27">
        <v>202</v>
      </c>
      <c r="N40" s="27">
        <v>45</v>
      </c>
      <c r="O40" s="27">
        <v>4795</v>
      </c>
      <c r="Q40" s="4" t="s">
        <v>73</v>
      </c>
      <c r="R40" t="s">
        <v>74</v>
      </c>
      <c r="S40" s="8">
        <v>3631</v>
      </c>
      <c r="T40" s="8">
        <v>1198</v>
      </c>
      <c r="U40" s="8">
        <v>220</v>
      </c>
      <c r="V40" s="8">
        <v>48</v>
      </c>
      <c r="W40" s="8">
        <f t="shared" si="4"/>
        <v>5097</v>
      </c>
    </row>
    <row r="41" spans="1:23" x14ac:dyDescent="0.15">
      <c r="A41" s="4" t="s">
        <v>75</v>
      </c>
      <c r="B41" t="s">
        <v>76</v>
      </c>
      <c r="C41" s="8">
        <f t="shared" si="0"/>
        <v>-19</v>
      </c>
      <c r="D41" s="8">
        <f t="shared" si="1"/>
        <v>-11</v>
      </c>
      <c r="E41" s="8">
        <f t="shared" si="2"/>
        <v>-4</v>
      </c>
      <c r="F41" s="8">
        <f t="shared" si="3"/>
        <v>5</v>
      </c>
      <c r="G41" s="8">
        <f t="shared" si="5"/>
        <v>-29</v>
      </c>
      <c r="H41"/>
      <c r="I41" s="26" t="s">
        <v>75</v>
      </c>
      <c r="J41" s="19" t="s">
        <v>76</v>
      </c>
      <c r="K41" s="27">
        <v>458</v>
      </c>
      <c r="L41" s="27">
        <v>188</v>
      </c>
      <c r="M41" s="27">
        <v>58</v>
      </c>
      <c r="N41" s="27">
        <v>24</v>
      </c>
      <c r="O41" s="27">
        <v>728</v>
      </c>
      <c r="Q41" s="4" t="s">
        <v>75</v>
      </c>
      <c r="R41" t="s">
        <v>76</v>
      </c>
      <c r="S41" s="8">
        <v>477</v>
      </c>
      <c r="T41" s="8">
        <v>199</v>
      </c>
      <c r="U41" s="8">
        <v>62</v>
      </c>
      <c r="V41" s="8">
        <v>19</v>
      </c>
      <c r="W41" s="8">
        <f t="shared" si="4"/>
        <v>757</v>
      </c>
    </row>
    <row r="42" spans="1:23" x14ac:dyDescent="0.15">
      <c r="A42" s="4" t="s">
        <v>77</v>
      </c>
      <c r="B42" t="s">
        <v>78</v>
      </c>
      <c r="C42" s="8">
        <f t="shared" si="0"/>
        <v>13</v>
      </c>
      <c r="D42" s="8">
        <f t="shared" si="1"/>
        <v>-20</v>
      </c>
      <c r="E42" s="8">
        <f t="shared" si="2"/>
        <v>-5</v>
      </c>
      <c r="F42" s="8">
        <f t="shared" si="3"/>
        <v>-7</v>
      </c>
      <c r="G42" s="8">
        <f t="shared" si="5"/>
        <v>-19</v>
      </c>
      <c r="H42"/>
      <c r="I42" s="26" t="s">
        <v>77</v>
      </c>
      <c r="J42" s="19" t="s">
        <v>78</v>
      </c>
      <c r="K42" s="27">
        <v>1028</v>
      </c>
      <c r="L42" s="27">
        <v>407</v>
      </c>
      <c r="M42" s="27">
        <v>132</v>
      </c>
      <c r="N42" s="27">
        <v>31</v>
      </c>
      <c r="O42" s="27">
        <v>1598</v>
      </c>
      <c r="Q42" s="4" t="s">
        <v>77</v>
      </c>
      <c r="R42" t="s">
        <v>78</v>
      </c>
      <c r="S42" s="8">
        <v>1015</v>
      </c>
      <c r="T42" s="8">
        <v>427</v>
      </c>
      <c r="U42" s="8">
        <v>137</v>
      </c>
      <c r="V42" s="8">
        <v>38</v>
      </c>
      <c r="W42" s="8">
        <f t="shared" si="4"/>
        <v>1617</v>
      </c>
    </row>
    <row r="43" spans="1:23" ht="15" x14ac:dyDescent="0.2">
      <c r="A43" s="7" t="s">
        <v>79</v>
      </c>
      <c r="C43" s="14">
        <f>+SUM(C5:C42)</f>
        <v>3285</v>
      </c>
      <c r="D43" s="14">
        <f>+SUM(D5:D42)</f>
        <v>1132</v>
      </c>
      <c r="E43" s="14">
        <f>+SUM(E5:E42)</f>
        <v>485</v>
      </c>
      <c r="F43" s="14">
        <f>+SUM(F5:F42)</f>
        <v>195</v>
      </c>
      <c r="G43" s="14">
        <f t="shared" si="5"/>
        <v>5097</v>
      </c>
      <c r="H43"/>
      <c r="I43" s="28" t="s">
        <v>79</v>
      </c>
      <c r="J43" s="19"/>
      <c r="K43" s="29">
        <v>39124</v>
      </c>
      <c r="L43" s="29">
        <v>15867</v>
      </c>
      <c r="M43" s="29">
        <v>5159</v>
      </c>
      <c r="N43" s="29">
        <v>1478</v>
      </c>
      <c r="O43" s="29">
        <v>61628</v>
      </c>
      <c r="Q43" s="7" t="s">
        <v>79</v>
      </c>
      <c r="S43" s="6">
        <f>SUM(S5:S42)</f>
        <v>35839</v>
      </c>
      <c r="T43" s="6">
        <f>SUM(T5:T42)</f>
        <v>14735</v>
      </c>
      <c r="U43" s="6">
        <f>SUM(U5:U42)</f>
        <v>4674</v>
      </c>
      <c r="V43" s="6">
        <f>SUM(V5:V42)</f>
        <v>1283</v>
      </c>
      <c r="W43" s="6">
        <f>SUM(W5:W42)</f>
        <v>56531</v>
      </c>
    </row>
    <row r="44" spans="1:23" x14ac:dyDescent="0.15">
      <c r="A44" s="4"/>
      <c r="C44" s="20">
        <f>+C43/S43</f>
        <v>9.165992354697397E-2</v>
      </c>
      <c r="D44" s="20">
        <f>+D43/T43</f>
        <v>7.6823888700373266E-2</v>
      </c>
      <c r="E44" s="20">
        <f>+E43/U43</f>
        <v>0.10376551133932392</v>
      </c>
      <c r="F44" s="20">
        <f>+F43/V43</f>
        <v>0.151987529228371</v>
      </c>
      <c r="G44" s="20">
        <f>+G43/W43</f>
        <v>9.0162919460119229E-2</v>
      </c>
      <c r="H44"/>
      <c r="I44" s="26"/>
      <c r="J44" s="19"/>
      <c r="K44" s="27"/>
      <c r="L44" s="27"/>
      <c r="M44" s="27"/>
      <c r="N44" s="27"/>
      <c r="O44" s="19"/>
    </row>
    <row r="45" spans="1:23" ht="15" x14ac:dyDescent="0.2">
      <c r="A45" s="7" t="s">
        <v>80</v>
      </c>
      <c r="H45"/>
      <c r="I45" s="28" t="s">
        <v>80</v>
      </c>
      <c r="J45" s="19"/>
      <c r="K45" s="19"/>
      <c r="L45" s="19"/>
      <c r="M45" s="19"/>
      <c r="N45" s="19"/>
      <c r="O45" s="19"/>
      <c r="Q45" s="7" t="s">
        <v>80</v>
      </c>
    </row>
    <row r="46" spans="1:23" x14ac:dyDescent="0.15">
      <c r="A46" s="4" t="s">
        <v>81</v>
      </c>
      <c r="B46" t="s">
        <v>82</v>
      </c>
      <c r="C46" s="8">
        <f t="shared" ref="C46:C64" si="6">+K46-S46</f>
        <v>-22</v>
      </c>
      <c r="D46" s="8">
        <f t="shared" ref="D46:D64" si="7">+L46-T46</f>
        <v>-21</v>
      </c>
      <c r="E46" s="8">
        <f t="shared" ref="E46:E64" si="8">+M46-U46</f>
        <v>1</v>
      </c>
      <c r="F46" s="8">
        <f t="shared" ref="F46:F64" si="9">+N46-V46</f>
        <v>-5</v>
      </c>
      <c r="G46" s="8">
        <f t="shared" ref="G46:G65" si="10">+SUM(C46:F46)</f>
        <v>-47</v>
      </c>
      <c r="H46"/>
      <c r="I46" s="26" t="s">
        <v>81</v>
      </c>
      <c r="J46" s="19" t="s">
        <v>82</v>
      </c>
      <c r="K46" s="27">
        <v>448</v>
      </c>
      <c r="L46" s="27">
        <v>185</v>
      </c>
      <c r="M46" s="27">
        <v>53</v>
      </c>
      <c r="N46" s="27">
        <v>20</v>
      </c>
      <c r="O46" s="27">
        <v>706</v>
      </c>
      <c r="Q46" s="4" t="s">
        <v>81</v>
      </c>
      <c r="R46" t="s">
        <v>82</v>
      </c>
      <c r="S46" s="8">
        <v>470</v>
      </c>
      <c r="T46" s="8">
        <v>206</v>
      </c>
      <c r="U46" s="8">
        <v>52</v>
      </c>
      <c r="V46" s="8">
        <v>25</v>
      </c>
      <c r="W46" s="8">
        <f t="shared" ref="W46:W63" si="11">SUM(S46:V46)</f>
        <v>753</v>
      </c>
    </row>
    <row r="47" spans="1:23" x14ac:dyDescent="0.15">
      <c r="A47" s="4" t="s">
        <v>83</v>
      </c>
      <c r="B47" t="s">
        <v>84</v>
      </c>
      <c r="C47" s="8">
        <f t="shared" si="6"/>
        <v>-27</v>
      </c>
      <c r="D47" s="8">
        <f t="shared" si="7"/>
        <v>-25</v>
      </c>
      <c r="E47" s="8">
        <f t="shared" si="8"/>
        <v>7</v>
      </c>
      <c r="F47" s="8">
        <f t="shared" si="9"/>
        <v>-1</v>
      </c>
      <c r="G47" s="8">
        <f t="shared" si="10"/>
        <v>-46</v>
      </c>
      <c r="H47"/>
      <c r="I47" s="26" t="s">
        <v>83</v>
      </c>
      <c r="J47" s="19" t="s">
        <v>84</v>
      </c>
      <c r="K47" s="27">
        <v>959</v>
      </c>
      <c r="L47" s="27">
        <v>407</v>
      </c>
      <c r="M47" s="27">
        <v>148</v>
      </c>
      <c r="N47" s="27">
        <v>47</v>
      </c>
      <c r="O47" s="27">
        <v>1561</v>
      </c>
      <c r="Q47" s="4" t="s">
        <v>83</v>
      </c>
      <c r="R47" t="s">
        <v>84</v>
      </c>
      <c r="S47" s="8">
        <v>986</v>
      </c>
      <c r="T47" s="8">
        <v>432</v>
      </c>
      <c r="U47" s="8">
        <v>141</v>
      </c>
      <c r="V47" s="8">
        <v>48</v>
      </c>
      <c r="W47" s="8">
        <f t="shared" si="11"/>
        <v>1607</v>
      </c>
    </row>
    <row r="48" spans="1:23" x14ac:dyDescent="0.15">
      <c r="A48" s="4" t="s">
        <v>85</v>
      </c>
      <c r="B48" t="s">
        <v>86</v>
      </c>
      <c r="C48" s="8">
        <f t="shared" si="6"/>
        <v>44</v>
      </c>
      <c r="D48" s="8">
        <f t="shared" si="7"/>
        <v>14</v>
      </c>
      <c r="E48" s="8">
        <f t="shared" si="8"/>
        <v>-15</v>
      </c>
      <c r="F48" s="8">
        <f t="shared" si="9"/>
        <v>-5</v>
      </c>
      <c r="G48" s="8">
        <f t="shared" si="10"/>
        <v>38</v>
      </c>
      <c r="H48"/>
      <c r="I48" s="26" t="s">
        <v>85</v>
      </c>
      <c r="J48" s="19" t="s">
        <v>86</v>
      </c>
      <c r="K48" s="27">
        <v>941</v>
      </c>
      <c r="L48" s="27">
        <v>397</v>
      </c>
      <c r="M48" s="27">
        <v>163</v>
      </c>
      <c r="N48" s="27">
        <v>52</v>
      </c>
      <c r="O48" s="27">
        <v>1553</v>
      </c>
      <c r="Q48" s="4" t="s">
        <v>85</v>
      </c>
      <c r="R48" t="s">
        <v>86</v>
      </c>
      <c r="S48" s="8">
        <v>897</v>
      </c>
      <c r="T48" s="8">
        <v>383</v>
      </c>
      <c r="U48" s="8">
        <v>178</v>
      </c>
      <c r="V48" s="8">
        <v>57</v>
      </c>
      <c r="W48" s="8">
        <f t="shared" si="11"/>
        <v>1515</v>
      </c>
    </row>
    <row r="49" spans="1:23" x14ac:dyDescent="0.15">
      <c r="A49" s="4" t="s">
        <v>87</v>
      </c>
      <c r="B49" t="s">
        <v>88</v>
      </c>
      <c r="C49" s="8">
        <f t="shared" si="6"/>
        <v>58</v>
      </c>
      <c r="D49" s="8">
        <f t="shared" si="7"/>
        <v>66</v>
      </c>
      <c r="E49" s="8">
        <f t="shared" si="8"/>
        <v>17</v>
      </c>
      <c r="F49" s="8">
        <f t="shared" si="9"/>
        <v>11</v>
      </c>
      <c r="G49" s="8">
        <f t="shared" si="10"/>
        <v>152</v>
      </c>
      <c r="H49"/>
      <c r="I49" s="26" t="s">
        <v>87</v>
      </c>
      <c r="J49" s="19" t="s">
        <v>88</v>
      </c>
      <c r="K49" s="27">
        <v>1751</v>
      </c>
      <c r="L49" s="27">
        <v>756</v>
      </c>
      <c r="M49" s="27">
        <v>237</v>
      </c>
      <c r="N49" s="27">
        <v>98</v>
      </c>
      <c r="O49" s="27">
        <v>2842</v>
      </c>
      <c r="Q49" s="4" t="s">
        <v>87</v>
      </c>
      <c r="R49" t="s">
        <v>88</v>
      </c>
      <c r="S49" s="8">
        <v>1693</v>
      </c>
      <c r="T49" s="8">
        <v>690</v>
      </c>
      <c r="U49" s="8">
        <v>220</v>
      </c>
      <c r="V49" s="8">
        <v>87</v>
      </c>
      <c r="W49" s="8">
        <f t="shared" si="11"/>
        <v>2690</v>
      </c>
    </row>
    <row r="50" spans="1:23" x14ac:dyDescent="0.15">
      <c r="A50" s="4" t="s">
        <v>269</v>
      </c>
      <c r="B50" t="s">
        <v>270</v>
      </c>
      <c r="C50" s="8">
        <f t="shared" si="6"/>
        <v>-12</v>
      </c>
      <c r="D50" s="8">
        <f t="shared" si="7"/>
        <v>8</v>
      </c>
      <c r="E50" s="8">
        <f t="shared" si="8"/>
        <v>-1</v>
      </c>
      <c r="F50" s="8">
        <f t="shared" si="9"/>
        <v>3</v>
      </c>
      <c r="G50" s="8">
        <f t="shared" si="10"/>
        <v>-2</v>
      </c>
      <c r="H50"/>
      <c r="I50" s="26" t="s">
        <v>89</v>
      </c>
      <c r="J50" s="19" t="s">
        <v>90</v>
      </c>
      <c r="K50" s="27">
        <v>154</v>
      </c>
      <c r="L50" s="27">
        <v>86</v>
      </c>
      <c r="M50" s="27">
        <v>21</v>
      </c>
      <c r="N50" s="27">
        <v>12</v>
      </c>
      <c r="O50" s="27">
        <v>273</v>
      </c>
      <c r="Q50" s="4" t="s">
        <v>269</v>
      </c>
      <c r="R50" t="s">
        <v>270</v>
      </c>
      <c r="S50" s="8">
        <v>166</v>
      </c>
      <c r="T50" s="8">
        <v>78</v>
      </c>
      <c r="U50" s="8">
        <v>22</v>
      </c>
      <c r="V50" s="8">
        <v>9</v>
      </c>
      <c r="W50" s="8">
        <f t="shared" si="11"/>
        <v>275</v>
      </c>
    </row>
    <row r="51" spans="1:23" x14ac:dyDescent="0.15">
      <c r="A51" s="4" t="s">
        <v>278</v>
      </c>
      <c r="B51" t="s">
        <v>279</v>
      </c>
      <c r="C51" s="8">
        <f t="shared" si="6"/>
        <v>266</v>
      </c>
      <c r="D51" s="8">
        <f t="shared" si="7"/>
        <v>80</v>
      </c>
      <c r="E51" s="8">
        <f t="shared" si="8"/>
        <v>5</v>
      </c>
      <c r="F51" s="8">
        <f t="shared" si="9"/>
        <v>3</v>
      </c>
      <c r="G51" s="8">
        <f t="shared" si="10"/>
        <v>354</v>
      </c>
      <c r="H51"/>
      <c r="I51" s="26" t="s">
        <v>278</v>
      </c>
      <c r="J51" s="19" t="s">
        <v>279</v>
      </c>
      <c r="K51" s="27">
        <v>266</v>
      </c>
      <c r="L51" s="27">
        <v>80</v>
      </c>
      <c r="M51" s="27">
        <v>5</v>
      </c>
      <c r="N51" s="27">
        <v>3</v>
      </c>
      <c r="O51" s="27">
        <v>354</v>
      </c>
      <c r="Q51" s="4" t="s">
        <v>278</v>
      </c>
      <c r="R51" t="s">
        <v>279</v>
      </c>
      <c r="S51" s="8"/>
      <c r="T51" s="8"/>
      <c r="U51" s="8"/>
      <c r="V51" s="8"/>
      <c r="W51" s="8"/>
    </row>
    <row r="52" spans="1:23" x14ac:dyDescent="0.15">
      <c r="A52" s="4" t="s">
        <v>91</v>
      </c>
      <c r="B52" t="s">
        <v>92</v>
      </c>
      <c r="C52" s="8">
        <f t="shared" si="6"/>
        <v>15</v>
      </c>
      <c r="D52" s="8">
        <f t="shared" si="7"/>
        <v>10</v>
      </c>
      <c r="E52" s="8">
        <f t="shared" si="8"/>
        <v>11</v>
      </c>
      <c r="F52" s="8">
        <f t="shared" si="9"/>
        <v>2</v>
      </c>
      <c r="G52" s="8">
        <f t="shared" si="10"/>
        <v>38</v>
      </c>
      <c r="H52"/>
      <c r="I52" s="26" t="s">
        <v>91</v>
      </c>
      <c r="J52" s="19" t="s">
        <v>92</v>
      </c>
      <c r="K52" s="27">
        <v>735</v>
      </c>
      <c r="L52" s="27">
        <v>307</v>
      </c>
      <c r="M52" s="27">
        <v>107</v>
      </c>
      <c r="N52" s="27">
        <v>22</v>
      </c>
      <c r="O52" s="27">
        <v>1171</v>
      </c>
      <c r="Q52" s="4" t="s">
        <v>91</v>
      </c>
      <c r="R52" t="s">
        <v>92</v>
      </c>
      <c r="S52" s="8">
        <v>720</v>
      </c>
      <c r="T52" s="8">
        <v>297</v>
      </c>
      <c r="U52" s="8">
        <v>96</v>
      </c>
      <c r="V52" s="8">
        <v>20</v>
      </c>
      <c r="W52" s="8">
        <f t="shared" si="11"/>
        <v>1133</v>
      </c>
    </row>
    <row r="53" spans="1:23" x14ac:dyDescent="0.15">
      <c r="A53" s="4" t="s">
        <v>93</v>
      </c>
      <c r="B53" t="s">
        <v>94</v>
      </c>
      <c r="C53" s="8">
        <f t="shared" si="6"/>
        <v>189</v>
      </c>
      <c r="D53" s="8">
        <f t="shared" si="7"/>
        <v>70</v>
      </c>
      <c r="E53" s="8">
        <f t="shared" si="8"/>
        <v>40</v>
      </c>
      <c r="F53" s="8">
        <f t="shared" si="9"/>
        <v>17</v>
      </c>
      <c r="G53" s="8">
        <f t="shared" si="10"/>
        <v>316</v>
      </c>
      <c r="H53"/>
      <c r="I53" s="26" t="s">
        <v>93</v>
      </c>
      <c r="J53" s="19" t="s">
        <v>94</v>
      </c>
      <c r="K53" s="27">
        <v>1323</v>
      </c>
      <c r="L53" s="27">
        <v>514</v>
      </c>
      <c r="M53" s="27">
        <v>195</v>
      </c>
      <c r="N53" s="27">
        <v>75</v>
      </c>
      <c r="O53" s="27">
        <v>2107</v>
      </c>
      <c r="Q53" s="4" t="s">
        <v>93</v>
      </c>
      <c r="R53" t="s">
        <v>94</v>
      </c>
      <c r="S53" s="8">
        <v>1134</v>
      </c>
      <c r="T53" s="8">
        <v>444</v>
      </c>
      <c r="U53" s="8">
        <v>155</v>
      </c>
      <c r="V53" s="8">
        <v>58</v>
      </c>
      <c r="W53" s="8">
        <f t="shared" si="11"/>
        <v>1791</v>
      </c>
    </row>
    <row r="54" spans="1:23" x14ac:dyDescent="0.15">
      <c r="A54" s="4" t="s">
        <v>95</v>
      </c>
      <c r="B54" t="s">
        <v>96</v>
      </c>
      <c r="C54" s="8">
        <f t="shared" si="6"/>
        <v>97</v>
      </c>
      <c r="D54" s="8">
        <f t="shared" si="7"/>
        <v>54</v>
      </c>
      <c r="E54" s="8">
        <f t="shared" si="8"/>
        <v>17</v>
      </c>
      <c r="F54" s="8">
        <f t="shared" si="9"/>
        <v>12</v>
      </c>
      <c r="G54" s="8">
        <f t="shared" si="10"/>
        <v>180</v>
      </c>
      <c r="H54"/>
      <c r="I54" s="26" t="s">
        <v>95</v>
      </c>
      <c r="J54" s="19" t="s">
        <v>96</v>
      </c>
      <c r="K54" s="27">
        <v>730</v>
      </c>
      <c r="L54" s="27">
        <v>421</v>
      </c>
      <c r="M54" s="27">
        <v>92</v>
      </c>
      <c r="N54" s="27">
        <v>45</v>
      </c>
      <c r="O54" s="27">
        <v>1288</v>
      </c>
      <c r="Q54" s="4" t="s">
        <v>95</v>
      </c>
      <c r="R54" t="s">
        <v>96</v>
      </c>
      <c r="S54" s="8">
        <v>633</v>
      </c>
      <c r="T54" s="8">
        <v>367</v>
      </c>
      <c r="U54" s="8">
        <v>75</v>
      </c>
      <c r="V54" s="8">
        <v>33</v>
      </c>
      <c r="W54" s="8">
        <f t="shared" si="11"/>
        <v>1108</v>
      </c>
    </row>
    <row r="55" spans="1:23" x14ac:dyDescent="0.15">
      <c r="A55" s="4" t="s">
        <v>97</v>
      </c>
      <c r="B55" t="s">
        <v>98</v>
      </c>
      <c r="C55" s="8">
        <f t="shared" si="6"/>
        <v>-26</v>
      </c>
      <c r="D55" s="8">
        <f t="shared" si="7"/>
        <v>-11</v>
      </c>
      <c r="E55" s="8">
        <f t="shared" si="8"/>
        <v>-23</v>
      </c>
      <c r="F55" s="8">
        <f t="shared" si="9"/>
        <v>0</v>
      </c>
      <c r="G55" s="8">
        <f t="shared" si="10"/>
        <v>-60</v>
      </c>
      <c r="H55"/>
      <c r="I55" s="26" t="s">
        <v>97</v>
      </c>
      <c r="J55" s="19" t="s">
        <v>98</v>
      </c>
      <c r="K55" s="27">
        <v>439</v>
      </c>
      <c r="L55" s="27">
        <v>193</v>
      </c>
      <c r="M55" s="27">
        <v>34</v>
      </c>
      <c r="N55" s="27">
        <v>17</v>
      </c>
      <c r="O55" s="27">
        <v>683</v>
      </c>
      <c r="Q55" s="4" t="s">
        <v>97</v>
      </c>
      <c r="R55" t="s">
        <v>98</v>
      </c>
      <c r="S55" s="8">
        <v>465</v>
      </c>
      <c r="T55" s="8">
        <v>204</v>
      </c>
      <c r="U55" s="8">
        <v>57</v>
      </c>
      <c r="V55" s="8">
        <v>17</v>
      </c>
      <c r="W55" s="8">
        <f t="shared" si="11"/>
        <v>743</v>
      </c>
    </row>
    <row r="56" spans="1:23" x14ac:dyDescent="0.15">
      <c r="A56" s="4" t="s">
        <v>99</v>
      </c>
      <c r="B56" t="s">
        <v>100</v>
      </c>
      <c r="C56" s="8">
        <f t="shared" si="6"/>
        <v>35</v>
      </c>
      <c r="D56" s="8">
        <f t="shared" si="7"/>
        <v>18</v>
      </c>
      <c r="E56" s="8">
        <f t="shared" si="8"/>
        <v>4</v>
      </c>
      <c r="F56" s="8">
        <f t="shared" si="9"/>
        <v>0</v>
      </c>
      <c r="G56" s="8">
        <f t="shared" si="10"/>
        <v>57</v>
      </c>
      <c r="H56"/>
      <c r="I56" s="26" t="s">
        <v>99</v>
      </c>
      <c r="J56" s="19" t="s">
        <v>100</v>
      </c>
      <c r="K56" s="27">
        <v>342</v>
      </c>
      <c r="L56" s="27">
        <v>167</v>
      </c>
      <c r="M56" s="27">
        <v>41</v>
      </c>
      <c r="N56" s="27">
        <v>4</v>
      </c>
      <c r="O56" s="27">
        <v>554</v>
      </c>
      <c r="Q56" s="4" t="s">
        <v>99</v>
      </c>
      <c r="R56" t="s">
        <v>100</v>
      </c>
      <c r="S56" s="8">
        <v>307</v>
      </c>
      <c r="T56" s="8">
        <v>149</v>
      </c>
      <c r="U56" s="8">
        <v>37</v>
      </c>
      <c r="V56" s="8">
        <v>4</v>
      </c>
      <c r="W56" s="8">
        <f t="shared" si="11"/>
        <v>497</v>
      </c>
    </row>
    <row r="57" spans="1:23" x14ac:dyDescent="0.15">
      <c r="A57" s="4" t="s">
        <v>101</v>
      </c>
      <c r="B57" t="s">
        <v>102</v>
      </c>
      <c r="C57" s="8">
        <f t="shared" si="6"/>
        <v>-28</v>
      </c>
      <c r="D57" s="8">
        <f t="shared" si="7"/>
        <v>-10</v>
      </c>
      <c r="E57" s="8">
        <f t="shared" si="8"/>
        <v>-24</v>
      </c>
      <c r="F57" s="8">
        <f t="shared" si="9"/>
        <v>-2</v>
      </c>
      <c r="G57" s="8">
        <f t="shared" si="10"/>
        <v>-64</v>
      </c>
      <c r="H57"/>
      <c r="I57" s="26" t="s">
        <v>101</v>
      </c>
      <c r="J57" s="19" t="s">
        <v>102</v>
      </c>
      <c r="K57" s="27">
        <v>535</v>
      </c>
      <c r="L57" s="27">
        <v>254</v>
      </c>
      <c r="M57" s="27">
        <v>68</v>
      </c>
      <c r="N57" s="27">
        <v>32</v>
      </c>
      <c r="O57" s="27">
        <v>889</v>
      </c>
      <c r="Q57" s="4" t="s">
        <v>101</v>
      </c>
      <c r="R57" t="s">
        <v>102</v>
      </c>
      <c r="S57" s="8">
        <v>563</v>
      </c>
      <c r="T57" s="8">
        <v>264</v>
      </c>
      <c r="U57" s="8">
        <v>92</v>
      </c>
      <c r="V57" s="8">
        <v>34</v>
      </c>
      <c r="W57" s="8">
        <f t="shared" si="11"/>
        <v>953</v>
      </c>
    </row>
    <row r="58" spans="1:23" x14ac:dyDescent="0.15">
      <c r="A58" s="4" t="s">
        <v>103</v>
      </c>
      <c r="B58" t="s">
        <v>104</v>
      </c>
      <c r="C58" s="8">
        <f t="shared" si="6"/>
        <v>77</v>
      </c>
      <c r="D58" s="8">
        <f t="shared" si="7"/>
        <v>22</v>
      </c>
      <c r="E58" s="8">
        <f t="shared" si="8"/>
        <v>44</v>
      </c>
      <c r="F58" s="8">
        <f t="shared" si="9"/>
        <v>11</v>
      </c>
      <c r="G58" s="8">
        <f t="shared" si="10"/>
        <v>154</v>
      </c>
      <c r="H58"/>
      <c r="I58" s="26" t="s">
        <v>103</v>
      </c>
      <c r="J58" s="19" t="s">
        <v>104</v>
      </c>
      <c r="K58" s="27">
        <v>1093</v>
      </c>
      <c r="L58" s="27">
        <v>325</v>
      </c>
      <c r="M58" s="27">
        <v>259</v>
      </c>
      <c r="N58" s="27">
        <v>63</v>
      </c>
      <c r="O58" s="27">
        <v>1740</v>
      </c>
      <c r="Q58" s="4" t="s">
        <v>103</v>
      </c>
      <c r="R58" t="s">
        <v>104</v>
      </c>
      <c r="S58" s="8">
        <v>1016</v>
      </c>
      <c r="T58" s="8">
        <v>303</v>
      </c>
      <c r="U58" s="8">
        <v>215</v>
      </c>
      <c r="V58" s="8">
        <v>52</v>
      </c>
      <c r="W58" s="8">
        <f t="shared" si="11"/>
        <v>1586</v>
      </c>
    </row>
    <row r="59" spans="1:23" x14ac:dyDescent="0.15">
      <c r="A59" s="4" t="s">
        <v>105</v>
      </c>
      <c r="B59" t="s">
        <v>106</v>
      </c>
      <c r="C59" s="8">
        <f t="shared" si="6"/>
        <v>18</v>
      </c>
      <c r="D59" s="8">
        <f t="shared" si="7"/>
        <v>22</v>
      </c>
      <c r="E59" s="8">
        <f t="shared" si="8"/>
        <v>25</v>
      </c>
      <c r="F59" s="8">
        <f t="shared" si="9"/>
        <v>14</v>
      </c>
      <c r="G59" s="8">
        <f t="shared" si="10"/>
        <v>79</v>
      </c>
      <c r="H59"/>
      <c r="I59" s="26" t="s">
        <v>105</v>
      </c>
      <c r="J59" s="19" t="s">
        <v>106</v>
      </c>
      <c r="K59" s="27">
        <v>497</v>
      </c>
      <c r="L59" s="27">
        <v>172</v>
      </c>
      <c r="M59" s="27">
        <v>106</v>
      </c>
      <c r="N59" s="27">
        <v>26</v>
      </c>
      <c r="O59" s="27">
        <v>801</v>
      </c>
      <c r="Q59" s="4" t="s">
        <v>105</v>
      </c>
      <c r="R59" t="s">
        <v>106</v>
      </c>
      <c r="S59" s="8">
        <v>479</v>
      </c>
      <c r="T59" s="8">
        <v>150</v>
      </c>
      <c r="U59" s="8">
        <v>81</v>
      </c>
      <c r="V59" s="8">
        <v>12</v>
      </c>
      <c r="W59" s="8">
        <f t="shared" si="11"/>
        <v>722</v>
      </c>
    </row>
    <row r="60" spans="1:23" x14ac:dyDescent="0.15">
      <c r="A60" s="4" t="s">
        <v>107</v>
      </c>
      <c r="B60" t="s">
        <v>108</v>
      </c>
      <c r="C60" s="8">
        <f t="shared" si="6"/>
        <v>-1</v>
      </c>
      <c r="D60" s="8">
        <f t="shared" si="7"/>
        <v>7</v>
      </c>
      <c r="E60" s="8">
        <f t="shared" si="8"/>
        <v>-17</v>
      </c>
      <c r="F60" s="8">
        <f t="shared" si="9"/>
        <v>3</v>
      </c>
      <c r="G60" s="8">
        <f t="shared" si="10"/>
        <v>-8</v>
      </c>
      <c r="H60"/>
      <c r="I60" s="26" t="s">
        <v>107</v>
      </c>
      <c r="J60" s="19" t="s">
        <v>108</v>
      </c>
      <c r="K60" s="27">
        <v>514</v>
      </c>
      <c r="L60" s="27">
        <v>242</v>
      </c>
      <c r="M60" s="27">
        <v>119</v>
      </c>
      <c r="N60" s="27">
        <v>50</v>
      </c>
      <c r="O60" s="27">
        <v>925</v>
      </c>
      <c r="Q60" s="4" t="s">
        <v>107</v>
      </c>
      <c r="R60" t="s">
        <v>108</v>
      </c>
      <c r="S60" s="8">
        <v>515</v>
      </c>
      <c r="T60" s="8">
        <v>235</v>
      </c>
      <c r="U60" s="8">
        <v>136</v>
      </c>
      <c r="V60" s="8">
        <v>47</v>
      </c>
      <c r="W60" s="8">
        <f t="shared" si="11"/>
        <v>933</v>
      </c>
    </row>
    <row r="61" spans="1:23" x14ac:dyDescent="0.15">
      <c r="A61" s="4" t="s">
        <v>109</v>
      </c>
      <c r="B61" t="s">
        <v>110</v>
      </c>
      <c r="C61" s="8">
        <f t="shared" si="6"/>
        <v>33</v>
      </c>
      <c r="D61" s="8">
        <f t="shared" si="7"/>
        <v>13</v>
      </c>
      <c r="E61" s="8">
        <f t="shared" si="8"/>
        <v>-1</v>
      </c>
      <c r="F61" s="8">
        <f t="shared" si="9"/>
        <v>-1</v>
      </c>
      <c r="G61" s="8">
        <f t="shared" si="10"/>
        <v>44</v>
      </c>
      <c r="H61"/>
      <c r="I61" s="26" t="s">
        <v>109</v>
      </c>
      <c r="J61" s="19" t="s">
        <v>110</v>
      </c>
      <c r="K61" s="27">
        <v>441</v>
      </c>
      <c r="L61" s="27">
        <v>168</v>
      </c>
      <c r="M61" s="27">
        <v>51</v>
      </c>
      <c r="N61" s="27">
        <v>12</v>
      </c>
      <c r="O61" s="27">
        <v>672</v>
      </c>
      <c r="Q61" s="4" t="s">
        <v>109</v>
      </c>
      <c r="R61" t="s">
        <v>110</v>
      </c>
      <c r="S61" s="8">
        <v>408</v>
      </c>
      <c r="T61" s="8">
        <v>155</v>
      </c>
      <c r="U61" s="8">
        <v>52</v>
      </c>
      <c r="V61" s="8">
        <v>13</v>
      </c>
      <c r="W61" s="8">
        <f t="shared" si="11"/>
        <v>628</v>
      </c>
    </row>
    <row r="62" spans="1:23" x14ac:dyDescent="0.15">
      <c r="A62" s="4" t="s">
        <v>111</v>
      </c>
      <c r="B62" t="s">
        <v>112</v>
      </c>
      <c r="C62" s="8">
        <f t="shared" si="6"/>
        <v>40</v>
      </c>
      <c r="D62" s="8">
        <f t="shared" si="7"/>
        <v>20</v>
      </c>
      <c r="E62" s="8">
        <f t="shared" si="8"/>
        <v>5</v>
      </c>
      <c r="F62" s="8">
        <f t="shared" si="9"/>
        <v>0</v>
      </c>
      <c r="G62" s="8">
        <f t="shared" si="10"/>
        <v>65</v>
      </c>
      <c r="H62"/>
      <c r="I62" s="26" t="s">
        <v>111</v>
      </c>
      <c r="J62" s="19" t="s">
        <v>112</v>
      </c>
      <c r="K62" s="27">
        <v>503</v>
      </c>
      <c r="L62" s="27">
        <v>211</v>
      </c>
      <c r="M62" s="27">
        <v>109</v>
      </c>
      <c r="N62" s="27">
        <v>39</v>
      </c>
      <c r="O62" s="27">
        <v>862</v>
      </c>
      <c r="Q62" s="4" t="s">
        <v>111</v>
      </c>
      <c r="R62" t="s">
        <v>112</v>
      </c>
      <c r="S62" s="8">
        <v>463</v>
      </c>
      <c r="T62" s="8">
        <v>191</v>
      </c>
      <c r="U62" s="8">
        <v>104</v>
      </c>
      <c r="V62" s="8">
        <v>39</v>
      </c>
      <c r="W62" s="8">
        <f t="shared" si="11"/>
        <v>797</v>
      </c>
    </row>
    <row r="63" spans="1:23" x14ac:dyDescent="0.15">
      <c r="A63" s="4" t="s">
        <v>113</v>
      </c>
      <c r="B63" t="s">
        <v>114</v>
      </c>
      <c r="C63" s="8">
        <f t="shared" si="6"/>
        <v>-10</v>
      </c>
      <c r="D63" s="8">
        <f t="shared" si="7"/>
        <v>-4</v>
      </c>
      <c r="E63" s="8">
        <f t="shared" si="8"/>
        <v>-9</v>
      </c>
      <c r="F63" s="8">
        <f t="shared" si="9"/>
        <v>-4</v>
      </c>
      <c r="G63" s="8">
        <f t="shared" si="10"/>
        <v>-27</v>
      </c>
      <c r="H63"/>
      <c r="I63" s="26" t="s">
        <v>113</v>
      </c>
      <c r="J63" s="19" t="s">
        <v>114</v>
      </c>
      <c r="K63" s="27">
        <v>597</v>
      </c>
      <c r="L63" s="27">
        <v>280</v>
      </c>
      <c r="M63" s="27">
        <v>67</v>
      </c>
      <c r="N63" s="27">
        <v>23</v>
      </c>
      <c r="O63" s="27">
        <v>967</v>
      </c>
      <c r="Q63" s="4" t="s">
        <v>113</v>
      </c>
      <c r="R63" t="s">
        <v>114</v>
      </c>
      <c r="S63" s="8">
        <v>607</v>
      </c>
      <c r="T63" s="8">
        <v>284</v>
      </c>
      <c r="U63" s="8">
        <v>76</v>
      </c>
      <c r="V63" s="8">
        <v>27</v>
      </c>
      <c r="W63" s="8">
        <f t="shared" si="11"/>
        <v>994</v>
      </c>
    </row>
    <row r="64" spans="1:23" x14ac:dyDescent="0.15">
      <c r="A64" s="4" t="s">
        <v>115</v>
      </c>
      <c r="B64" t="s">
        <v>116</v>
      </c>
      <c r="C64" s="8">
        <f t="shared" si="6"/>
        <v>77</v>
      </c>
      <c r="D64" s="8">
        <f t="shared" si="7"/>
        <v>24</v>
      </c>
      <c r="E64" s="8">
        <f t="shared" si="8"/>
        <v>20</v>
      </c>
      <c r="F64" s="8">
        <f t="shared" si="9"/>
        <v>-11</v>
      </c>
      <c r="G64" s="8">
        <f t="shared" si="10"/>
        <v>110</v>
      </c>
      <c r="H64"/>
      <c r="I64" s="26" t="s">
        <v>115</v>
      </c>
      <c r="J64" s="19" t="s">
        <v>116</v>
      </c>
      <c r="K64" s="27">
        <v>586</v>
      </c>
      <c r="L64" s="27">
        <v>211</v>
      </c>
      <c r="M64" s="27">
        <v>100</v>
      </c>
      <c r="N64" s="27">
        <v>18</v>
      </c>
      <c r="O64" s="27">
        <v>915</v>
      </c>
      <c r="Q64" s="4" t="s">
        <v>115</v>
      </c>
      <c r="R64" t="s">
        <v>116</v>
      </c>
      <c r="S64" s="8">
        <v>509</v>
      </c>
      <c r="T64" s="8">
        <v>187</v>
      </c>
      <c r="U64" s="8">
        <v>80</v>
      </c>
      <c r="V64" s="8">
        <v>29</v>
      </c>
      <c r="W64" s="8">
        <f>SUM(S64:V64)</f>
        <v>805</v>
      </c>
    </row>
    <row r="65" spans="1:23" ht="15" x14ac:dyDescent="0.2">
      <c r="A65" s="7" t="s">
        <v>79</v>
      </c>
      <c r="C65" s="14">
        <f>+SUM(C46:C64)</f>
        <v>823</v>
      </c>
      <c r="D65" s="14">
        <f>+SUM(D46:D64)</f>
        <v>357</v>
      </c>
      <c r="E65" s="14">
        <f>+SUM(E46:E64)</f>
        <v>106</v>
      </c>
      <c r="F65" s="14">
        <f>+SUM(F46:F64)</f>
        <v>47</v>
      </c>
      <c r="G65" s="14">
        <f t="shared" si="10"/>
        <v>1333</v>
      </c>
      <c r="H65"/>
      <c r="I65" s="28" t="s">
        <v>79</v>
      </c>
      <c r="J65" s="19"/>
      <c r="K65" s="29">
        <v>12854</v>
      </c>
      <c r="L65" s="29">
        <v>5376</v>
      </c>
      <c r="M65" s="29">
        <v>1975</v>
      </c>
      <c r="N65" s="29">
        <v>658</v>
      </c>
      <c r="O65" s="29">
        <v>20863</v>
      </c>
      <c r="Q65" s="7" t="s">
        <v>79</v>
      </c>
      <c r="S65" s="6">
        <f>SUM(S46:S64)</f>
        <v>12031</v>
      </c>
      <c r="T65" s="6">
        <f>SUM(T46:T64)</f>
        <v>5019</v>
      </c>
      <c r="U65" s="6">
        <f>SUM(U46:U64)</f>
        <v>1869</v>
      </c>
      <c r="V65" s="6">
        <f>SUM(V46:V64)</f>
        <v>611</v>
      </c>
      <c r="W65" s="6">
        <f>SUM(W46:W64)</f>
        <v>19530</v>
      </c>
    </row>
    <row r="66" spans="1:23" x14ac:dyDescent="0.15">
      <c r="A66" s="9"/>
      <c r="B66" s="10"/>
      <c r="C66" s="20">
        <f>+C65/S65</f>
        <v>6.840661624137645E-2</v>
      </c>
      <c r="D66" s="20">
        <f>+D65/T65</f>
        <v>7.1129707112970716E-2</v>
      </c>
      <c r="E66" s="20">
        <f>+E65/U65</f>
        <v>5.6714820759764577E-2</v>
      </c>
      <c r="F66" s="20">
        <f>+F65/V65</f>
        <v>7.6923076923076927E-2</v>
      </c>
      <c r="G66" s="20">
        <f>+G65/W65</f>
        <v>6.8253968253968247E-2</v>
      </c>
      <c r="H66"/>
      <c r="I66" s="30"/>
      <c r="J66" s="21"/>
      <c r="K66" s="27"/>
      <c r="L66" s="27"/>
      <c r="M66" s="27"/>
      <c r="N66" s="27"/>
      <c r="O66" s="21"/>
      <c r="Q66" s="9"/>
      <c r="R66" s="10"/>
      <c r="S66" s="10"/>
      <c r="T66" s="10"/>
      <c r="U66" s="10"/>
      <c r="V66" s="10"/>
      <c r="W66" s="10"/>
    </row>
    <row r="67" spans="1:23" ht="15" x14ac:dyDescent="0.2">
      <c r="A67" s="7" t="s">
        <v>117</v>
      </c>
      <c r="H67"/>
      <c r="I67" s="28" t="s">
        <v>117</v>
      </c>
      <c r="J67" s="19"/>
      <c r="K67" s="19"/>
      <c r="L67" s="19"/>
      <c r="M67" s="19"/>
      <c r="N67" s="19"/>
      <c r="O67" s="19"/>
      <c r="Q67" s="7" t="s">
        <v>117</v>
      </c>
    </row>
    <row r="68" spans="1:23" x14ac:dyDescent="0.15">
      <c r="A68" s="4" t="s">
        <v>118</v>
      </c>
      <c r="B68" t="s">
        <v>119</v>
      </c>
      <c r="C68" s="8">
        <f t="shared" ref="C68:C91" si="12">+K68-S68</f>
        <v>72</v>
      </c>
      <c r="D68" s="8">
        <f t="shared" ref="D68:D91" si="13">+L68-T68</f>
        <v>45</v>
      </c>
      <c r="E68" s="8">
        <f t="shared" ref="E68:E91" si="14">+M68-U68</f>
        <v>5</v>
      </c>
      <c r="F68" s="8">
        <f t="shared" ref="F68:F91" si="15">+N68-V68</f>
        <v>8</v>
      </c>
      <c r="G68" s="8">
        <f t="shared" ref="G68:G91" si="16">+SUM(C68:F68)</f>
        <v>130</v>
      </c>
      <c r="H68"/>
      <c r="I68" s="26" t="s">
        <v>118</v>
      </c>
      <c r="J68" s="19" t="s">
        <v>119</v>
      </c>
      <c r="K68" s="27">
        <v>1115</v>
      </c>
      <c r="L68" s="27">
        <v>569</v>
      </c>
      <c r="M68" s="27">
        <v>146</v>
      </c>
      <c r="N68" s="27">
        <v>58</v>
      </c>
      <c r="O68" s="27">
        <v>1888</v>
      </c>
      <c r="Q68" s="4" t="s">
        <v>118</v>
      </c>
      <c r="R68" t="s">
        <v>119</v>
      </c>
      <c r="S68" s="8">
        <v>1043</v>
      </c>
      <c r="T68" s="8">
        <v>524</v>
      </c>
      <c r="U68" s="8">
        <v>141</v>
      </c>
      <c r="V68" s="8">
        <v>50</v>
      </c>
      <c r="W68" s="8">
        <f t="shared" ref="W68:W91" si="17">SUM(S68:V68)</f>
        <v>1758</v>
      </c>
    </row>
    <row r="69" spans="1:23" x14ac:dyDescent="0.15">
      <c r="A69" s="4" t="s">
        <v>120</v>
      </c>
      <c r="B69" t="s">
        <v>121</v>
      </c>
      <c r="C69" s="8">
        <f t="shared" si="12"/>
        <v>47</v>
      </c>
      <c r="D69" s="8">
        <f t="shared" si="13"/>
        <v>20</v>
      </c>
      <c r="E69" s="8">
        <f t="shared" si="14"/>
        <v>11</v>
      </c>
      <c r="F69" s="8">
        <f t="shared" si="15"/>
        <v>17</v>
      </c>
      <c r="G69" s="8">
        <f t="shared" si="16"/>
        <v>95</v>
      </c>
      <c r="H69"/>
      <c r="I69" s="26" t="s">
        <v>120</v>
      </c>
      <c r="J69" s="19" t="s">
        <v>121</v>
      </c>
      <c r="K69" s="27">
        <v>1432</v>
      </c>
      <c r="L69" s="27">
        <v>557</v>
      </c>
      <c r="M69" s="27">
        <v>258</v>
      </c>
      <c r="N69" s="27">
        <v>108</v>
      </c>
      <c r="O69" s="27">
        <v>2355</v>
      </c>
      <c r="Q69" s="4" t="s">
        <v>120</v>
      </c>
      <c r="R69" t="s">
        <v>121</v>
      </c>
      <c r="S69" s="8">
        <v>1385</v>
      </c>
      <c r="T69" s="8">
        <v>537</v>
      </c>
      <c r="U69" s="8">
        <v>247</v>
      </c>
      <c r="V69" s="8">
        <v>91</v>
      </c>
      <c r="W69" s="8">
        <f t="shared" si="17"/>
        <v>2260</v>
      </c>
    </row>
    <row r="70" spans="1:23" x14ac:dyDescent="0.15">
      <c r="A70" s="4" t="s">
        <v>122</v>
      </c>
      <c r="B70" t="s">
        <v>123</v>
      </c>
      <c r="C70" s="8">
        <f t="shared" si="12"/>
        <v>-7</v>
      </c>
      <c r="D70" s="8">
        <f t="shared" si="13"/>
        <v>6</v>
      </c>
      <c r="E70" s="8">
        <f t="shared" si="14"/>
        <v>8</v>
      </c>
      <c r="F70" s="8">
        <f t="shared" si="15"/>
        <v>10</v>
      </c>
      <c r="G70" s="8">
        <f t="shared" si="16"/>
        <v>17</v>
      </c>
      <c r="H70"/>
      <c r="I70" s="26" t="s">
        <v>122</v>
      </c>
      <c r="J70" s="19" t="s">
        <v>123</v>
      </c>
      <c r="K70" s="27">
        <v>290</v>
      </c>
      <c r="L70" s="27">
        <v>124</v>
      </c>
      <c r="M70" s="27">
        <v>51</v>
      </c>
      <c r="N70" s="27">
        <v>17</v>
      </c>
      <c r="O70" s="27">
        <v>482</v>
      </c>
      <c r="Q70" s="4" t="s">
        <v>122</v>
      </c>
      <c r="R70" t="s">
        <v>123</v>
      </c>
      <c r="S70" s="8">
        <v>297</v>
      </c>
      <c r="T70" s="8">
        <v>118</v>
      </c>
      <c r="U70" s="8">
        <v>43</v>
      </c>
      <c r="V70" s="8">
        <v>7</v>
      </c>
      <c r="W70" s="8">
        <f t="shared" si="17"/>
        <v>465</v>
      </c>
    </row>
    <row r="71" spans="1:23" x14ac:dyDescent="0.15">
      <c r="A71" s="4" t="s">
        <v>124</v>
      </c>
      <c r="B71" t="s">
        <v>125</v>
      </c>
      <c r="C71" s="8">
        <f t="shared" si="12"/>
        <v>-3</v>
      </c>
      <c r="D71" s="8">
        <f t="shared" si="13"/>
        <v>8</v>
      </c>
      <c r="E71" s="8">
        <f t="shared" si="14"/>
        <v>-3</v>
      </c>
      <c r="F71" s="8">
        <f t="shared" si="15"/>
        <v>-1</v>
      </c>
      <c r="G71" s="8">
        <f t="shared" si="16"/>
        <v>1</v>
      </c>
      <c r="H71"/>
      <c r="I71" s="26" t="s">
        <v>124</v>
      </c>
      <c r="J71" s="19" t="s">
        <v>125</v>
      </c>
      <c r="K71" s="27">
        <v>414</v>
      </c>
      <c r="L71" s="27">
        <v>237</v>
      </c>
      <c r="M71" s="27">
        <v>34</v>
      </c>
      <c r="N71" s="27">
        <v>7</v>
      </c>
      <c r="O71" s="27">
        <v>692</v>
      </c>
      <c r="Q71" s="4" t="s">
        <v>124</v>
      </c>
      <c r="R71" t="s">
        <v>125</v>
      </c>
      <c r="S71" s="8">
        <v>417</v>
      </c>
      <c r="T71" s="8">
        <v>229</v>
      </c>
      <c r="U71" s="8">
        <v>37</v>
      </c>
      <c r="V71" s="8">
        <v>8</v>
      </c>
      <c r="W71" s="8">
        <f t="shared" si="17"/>
        <v>691</v>
      </c>
    </row>
    <row r="72" spans="1:23" x14ac:dyDescent="0.15">
      <c r="A72" s="4" t="s">
        <v>126</v>
      </c>
      <c r="B72" t="s">
        <v>127</v>
      </c>
      <c r="C72" s="8">
        <f t="shared" si="12"/>
        <v>-437</v>
      </c>
      <c r="D72" s="8">
        <f t="shared" si="13"/>
        <v>-90</v>
      </c>
      <c r="E72" s="8">
        <f t="shared" si="14"/>
        <v>-10</v>
      </c>
      <c r="F72" s="8">
        <f t="shared" si="15"/>
        <v>2</v>
      </c>
      <c r="G72" s="8">
        <f t="shared" si="16"/>
        <v>-535</v>
      </c>
      <c r="H72"/>
      <c r="I72" s="26" t="s">
        <v>126</v>
      </c>
      <c r="J72" s="19" t="s">
        <v>127</v>
      </c>
      <c r="K72" s="27">
        <v>1887</v>
      </c>
      <c r="L72" s="27">
        <v>526</v>
      </c>
      <c r="M72" s="27">
        <v>116</v>
      </c>
      <c r="N72" s="27">
        <v>27</v>
      </c>
      <c r="O72" s="27">
        <v>2556</v>
      </c>
      <c r="Q72" s="4" t="s">
        <v>126</v>
      </c>
      <c r="R72" t="s">
        <v>127</v>
      </c>
      <c r="S72" s="8">
        <v>2324</v>
      </c>
      <c r="T72" s="8">
        <v>616</v>
      </c>
      <c r="U72" s="8">
        <v>126</v>
      </c>
      <c r="V72" s="8">
        <v>25</v>
      </c>
      <c r="W72" s="8">
        <f>SUM(S72:V72)</f>
        <v>3091</v>
      </c>
    </row>
    <row r="73" spans="1:23" x14ac:dyDescent="0.15">
      <c r="A73" s="4" t="s">
        <v>128</v>
      </c>
      <c r="B73" t="s">
        <v>129</v>
      </c>
      <c r="C73" s="8">
        <f t="shared" si="12"/>
        <v>53</v>
      </c>
      <c r="D73" s="8">
        <f t="shared" si="13"/>
        <v>13</v>
      </c>
      <c r="E73" s="8">
        <f t="shared" si="14"/>
        <v>12</v>
      </c>
      <c r="F73" s="8">
        <f t="shared" si="15"/>
        <v>3</v>
      </c>
      <c r="G73" s="8">
        <f t="shared" si="16"/>
        <v>81</v>
      </c>
      <c r="H73"/>
      <c r="I73" s="26" t="s">
        <v>128</v>
      </c>
      <c r="J73" s="19" t="s">
        <v>129</v>
      </c>
      <c r="K73" s="27">
        <v>611</v>
      </c>
      <c r="L73" s="27">
        <v>238</v>
      </c>
      <c r="M73" s="27">
        <v>124</v>
      </c>
      <c r="N73" s="27">
        <v>31</v>
      </c>
      <c r="O73" s="27">
        <v>1004</v>
      </c>
      <c r="Q73" s="4" t="s">
        <v>128</v>
      </c>
      <c r="R73" t="s">
        <v>129</v>
      </c>
      <c r="S73" s="8">
        <v>558</v>
      </c>
      <c r="T73" s="8">
        <v>225</v>
      </c>
      <c r="U73" s="8">
        <v>112</v>
      </c>
      <c r="V73" s="8">
        <v>28</v>
      </c>
      <c r="W73" s="8">
        <f t="shared" si="17"/>
        <v>923</v>
      </c>
    </row>
    <row r="74" spans="1:23" x14ac:dyDescent="0.15">
      <c r="A74" s="4" t="s">
        <v>130</v>
      </c>
      <c r="B74" t="s">
        <v>131</v>
      </c>
      <c r="C74" s="8">
        <f t="shared" si="12"/>
        <v>-56</v>
      </c>
      <c r="D74" s="8">
        <f t="shared" si="13"/>
        <v>10</v>
      </c>
      <c r="E74" s="8">
        <f t="shared" si="14"/>
        <v>10</v>
      </c>
      <c r="F74" s="8">
        <f t="shared" si="15"/>
        <v>3</v>
      </c>
      <c r="G74" s="8">
        <f t="shared" si="16"/>
        <v>-33</v>
      </c>
      <c r="H74"/>
      <c r="I74" s="26" t="s">
        <v>130</v>
      </c>
      <c r="J74" s="19" t="s">
        <v>131</v>
      </c>
      <c r="K74" s="27">
        <v>832</v>
      </c>
      <c r="L74" s="27">
        <v>284</v>
      </c>
      <c r="M74" s="27">
        <v>73</v>
      </c>
      <c r="N74" s="27">
        <v>29</v>
      </c>
      <c r="O74" s="27">
        <v>1218</v>
      </c>
      <c r="Q74" s="4" t="s">
        <v>130</v>
      </c>
      <c r="R74" t="s">
        <v>131</v>
      </c>
      <c r="S74" s="8">
        <v>888</v>
      </c>
      <c r="T74" s="8">
        <v>274</v>
      </c>
      <c r="U74" s="8">
        <v>63</v>
      </c>
      <c r="V74" s="8">
        <v>26</v>
      </c>
      <c r="W74" s="8">
        <f t="shared" si="17"/>
        <v>1251</v>
      </c>
    </row>
    <row r="75" spans="1:23" x14ac:dyDescent="0.15">
      <c r="A75" s="4" t="s">
        <v>132</v>
      </c>
      <c r="B75" t="s">
        <v>133</v>
      </c>
      <c r="C75" s="8">
        <f t="shared" si="12"/>
        <v>105</v>
      </c>
      <c r="D75" s="8">
        <f t="shared" si="13"/>
        <v>34</v>
      </c>
      <c r="E75" s="8">
        <f t="shared" si="14"/>
        <v>10</v>
      </c>
      <c r="F75" s="8">
        <f t="shared" si="15"/>
        <v>-7</v>
      </c>
      <c r="G75" s="8">
        <f t="shared" si="16"/>
        <v>142</v>
      </c>
      <c r="H75"/>
      <c r="I75" s="26" t="s">
        <v>132</v>
      </c>
      <c r="J75" s="19" t="s">
        <v>133</v>
      </c>
      <c r="K75" s="27">
        <v>639</v>
      </c>
      <c r="L75" s="27">
        <v>231</v>
      </c>
      <c r="M75" s="27">
        <v>138</v>
      </c>
      <c r="N75" s="27">
        <v>31</v>
      </c>
      <c r="O75" s="27">
        <v>1039</v>
      </c>
      <c r="Q75" s="4" t="s">
        <v>132</v>
      </c>
      <c r="R75" t="s">
        <v>133</v>
      </c>
      <c r="S75" s="8">
        <v>534</v>
      </c>
      <c r="T75" s="8">
        <v>197</v>
      </c>
      <c r="U75" s="8">
        <v>128</v>
      </c>
      <c r="V75" s="8">
        <v>38</v>
      </c>
      <c r="W75" s="8">
        <f t="shared" si="17"/>
        <v>897</v>
      </c>
    </row>
    <row r="76" spans="1:23" x14ac:dyDescent="0.15">
      <c r="A76" s="4" t="s">
        <v>134</v>
      </c>
      <c r="B76" t="s">
        <v>135</v>
      </c>
      <c r="C76" s="8">
        <f t="shared" si="12"/>
        <v>15</v>
      </c>
      <c r="D76" s="8">
        <f t="shared" si="13"/>
        <v>12</v>
      </c>
      <c r="E76" s="8">
        <f t="shared" si="14"/>
        <v>14</v>
      </c>
      <c r="F76" s="8">
        <f t="shared" si="15"/>
        <v>-8</v>
      </c>
      <c r="G76" s="8">
        <f t="shared" si="16"/>
        <v>33</v>
      </c>
      <c r="H76"/>
      <c r="I76" s="26" t="s">
        <v>134</v>
      </c>
      <c r="J76" s="19" t="s">
        <v>135</v>
      </c>
      <c r="K76" s="27">
        <v>700</v>
      </c>
      <c r="L76" s="27">
        <v>355</v>
      </c>
      <c r="M76" s="27">
        <v>108</v>
      </c>
      <c r="N76" s="27">
        <v>42</v>
      </c>
      <c r="O76" s="27">
        <v>1205</v>
      </c>
      <c r="Q76" s="4" t="s">
        <v>134</v>
      </c>
      <c r="R76" t="s">
        <v>135</v>
      </c>
      <c r="S76" s="8">
        <v>685</v>
      </c>
      <c r="T76" s="8">
        <v>343</v>
      </c>
      <c r="U76" s="8">
        <v>94</v>
      </c>
      <c r="V76" s="8">
        <v>50</v>
      </c>
      <c r="W76" s="8">
        <f t="shared" si="17"/>
        <v>1172</v>
      </c>
    </row>
    <row r="77" spans="1:23" x14ac:dyDescent="0.15">
      <c r="A77" s="4" t="s">
        <v>280</v>
      </c>
      <c r="B77" t="s">
        <v>281</v>
      </c>
      <c r="C77" s="8">
        <f t="shared" si="12"/>
        <v>32</v>
      </c>
      <c r="D77" s="8">
        <f t="shared" si="13"/>
        <v>16</v>
      </c>
      <c r="E77" s="8">
        <f t="shared" si="14"/>
        <v>3</v>
      </c>
      <c r="F77" s="8">
        <f t="shared" si="15"/>
        <v>0</v>
      </c>
      <c r="G77" s="8">
        <f t="shared" si="16"/>
        <v>51</v>
      </c>
      <c r="H77"/>
      <c r="I77" s="26" t="s">
        <v>280</v>
      </c>
      <c r="J77" s="19" t="s">
        <v>281</v>
      </c>
      <c r="K77" s="27">
        <v>32</v>
      </c>
      <c r="L77" s="27">
        <v>16</v>
      </c>
      <c r="M77" s="27">
        <v>3</v>
      </c>
      <c r="N77" s="27">
        <v>0</v>
      </c>
      <c r="O77" s="27">
        <v>51</v>
      </c>
      <c r="Q77" s="4" t="s">
        <v>280</v>
      </c>
      <c r="R77" t="s">
        <v>281</v>
      </c>
      <c r="S77" s="8"/>
      <c r="T77" s="8"/>
      <c r="U77" s="8"/>
      <c r="V77" s="8"/>
      <c r="W77" s="8"/>
    </row>
    <row r="78" spans="1:23" x14ac:dyDescent="0.15">
      <c r="A78" s="4" t="s">
        <v>136</v>
      </c>
      <c r="B78" t="s">
        <v>137</v>
      </c>
      <c r="C78" s="8">
        <f t="shared" si="12"/>
        <v>66</v>
      </c>
      <c r="D78" s="8">
        <f t="shared" si="13"/>
        <v>45</v>
      </c>
      <c r="E78" s="8">
        <f t="shared" si="14"/>
        <v>21</v>
      </c>
      <c r="F78" s="8">
        <f t="shared" si="15"/>
        <v>8</v>
      </c>
      <c r="G78" s="8">
        <f t="shared" si="16"/>
        <v>140</v>
      </c>
      <c r="H78"/>
      <c r="I78" s="26" t="s">
        <v>136</v>
      </c>
      <c r="J78" s="19" t="s">
        <v>137</v>
      </c>
      <c r="K78" s="27">
        <v>1228</v>
      </c>
      <c r="L78" s="27">
        <v>551</v>
      </c>
      <c r="M78" s="27">
        <v>106</v>
      </c>
      <c r="N78" s="27">
        <v>40</v>
      </c>
      <c r="O78" s="27">
        <v>1925</v>
      </c>
      <c r="Q78" s="4" t="s">
        <v>136</v>
      </c>
      <c r="R78" t="s">
        <v>137</v>
      </c>
      <c r="S78" s="8">
        <v>1162</v>
      </c>
      <c r="T78" s="8">
        <v>506</v>
      </c>
      <c r="U78" s="8">
        <v>85</v>
      </c>
      <c r="V78" s="8">
        <v>32</v>
      </c>
      <c r="W78" s="8">
        <f t="shared" si="17"/>
        <v>1785</v>
      </c>
    </row>
    <row r="79" spans="1:23" x14ac:dyDescent="0.15">
      <c r="A79" s="4" t="s">
        <v>138</v>
      </c>
      <c r="B79" t="s">
        <v>139</v>
      </c>
      <c r="C79" s="8">
        <f t="shared" si="12"/>
        <v>105</v>
      </c>
      <c r="D79" s="8">
        <f t="shared" si="13"/>
        <v>20</v>
      </c>
      <c r="E79" s="8">
        <f t="shared" si="14"/>
        <v>6</v>
      </c>
      <c r="F79" s="8">
        <f t="shared" si="15"/>
        <v>-3</v>
      </c>
      <c r="G79" s="8">
        <f t="shared" si="16"/>
        <v>128</v>
      </c>
      <c r="H79"/>
      <c r="I79" s="26" t="s">
        <v>138</v>
      </c>
      <c r="J79" s="19" t="s">
        <v>139</v>
      </c>
      <c r="K79" s="27">
        <v>908</v>
      </c>
      <c r="L79" s="27">
        <v>405</v>
      </c>
      <c r="M79" s="27">
        <v>97</v>
      </c>
      <c r="N79" s="27">
        <v>50</v>
      </c>
      <c r="O79" s="27">
        <v>1460</v>
      </c>
      <c r="Q79" s="4" t="s">
        <v>138</v>
      </c>
      <c r="R79" t="s">
        <v>139</v>
      </c>
      <c r="S79" s="8">
        <v>803</v>
      </c>
      <c r="T79" s="8">
        <v>385</v>
      </c>
      <c r="U79" s="8">
        <v>91</v>
      </c>
      <c r="V79" s="8">
        <v>53</v>
      </c>
      <c r="W79" s="8">
        <f t="shared" si="17"/>
        <v>1332</v>
      </c>
    </row>
    <row r="80" spans="1:23" x14ac:dyDescent="0.15">
      <c r="A80" s="4" t="s">
        <v>140</v>
      </c>
      <c r="B80" t="s">
        <v>141</v>
      </c>
      <c r="C80" s="8">
        <f t="shared" si="12"/>
        <v>49</v>
      </c>
      <c r="D80" s="8">
        <f t="shared" si="13"/>
        <v>34</v>
      </c>
      <c r="E80" s="8">
        <f t="shared" si="14"/>
        <v>20</v>
      </c>
      <c r="F80" s="8">
        <f t="shared" si="15"/>
        <v>-4</v>
      </c>
      <c r="G80" s="8">
        <f t="shared" si="16"/>
        <v>99</v>
      </c>
      <c r="H80"/>
      <c r="I80" s="26" t="s">
        <v>140</v>
      </c>
      <c r="J80" s="19" t="s">
        <v>141</v>
      </c>
      <c r="K80" s="27">
        <v>1081</v>
      </c>
      <c r="L80" s="27">
        <v>433</v>
      </c>
      <c r="M80" s="27">
        <v>124</v>
      </c>
      <c r="N80" s="27">
        <v>37</v>
      </c>
      <c r="O80" s="27">
        <v>1675</v>
      </c>
      <c r="Q80" s="4" t="s">
        <v>140</v>
      </c>
      <c r="R80" t="s">
        <v>141</v>
      </c>
      <c r="S80" s="8">
        <v>1032</v>
      </c>
      <c r="T80" s="8">
        <v>399</v>
      </c>
      <c r="U80" s="8">
        <v>104</v>
      </c>
      <c r="V80" s="8">
        <v>41</v>
      </c>
      <c r="W80" s="8">
        <f t="shared" si="17"/>
        <v>1576</v>
      </c>
    </row>
    <row r="81" spans="1:23" x14ac:dyDescent="0.15">
      <c r="A81" s="4" t="s">
        <v>142</v>
      </c>
      <c r="B81" t="s">
        <v>143</v>
      </c>
      <c r="C81" s="8">
        <f t="shared" si="12"/>
        <v>12</v>
      </c>
      <c r="D81" s="8">
        <f t="shared" si="13"/>
        <v>8</v>
      </c>
      <c r="E81" s="8">
        <f t="shared" si="14"/>
        <v>-2</v>
      </c>
      <c r="F81" s="8">
        <f t="shared" si="15"/>
        <v>-1</v>
      </c>
      <c r="G81" s="8">
        <f t="shared" si="16"/>
        <v>17</v>
      </c>
      <c r="H81"/>
      <c r="I81" s="26" t="s">
        <v>142</v>
      </c>
      <c r="J81" s="19" t="s">
        <v>143</v>
      </c>
      <c r="K81" s="27">
        <v>194</v>
      </c>
      <c r="L81" s="27">
        <v>98</v>
      </c>
      <c r="M81" s="27">
        <v>14</v>
      </c>
      <c r="N81" s="27">
        <v>0</v>
      </c>
      <c r="O81" s="27">
        <v>306</v>
      </c>
      <c r="Q81" s="4" t="s">
        <v>142</v>
      </c>
      <c r="R81" t="s">
        <v>143</v>
      </c>
      <c r="S81" s="8">
        <v>182</v>
      </c>
      <c r="T81" s="8">
        <v>90</v>
      </c>
      <c r="U81" s="8">
        <v>16</v>
      </c>
      <c r="V81" s="8">
        <v>1</v>
      </c>
      <c r="W81" s="8">
        <f t="shared" si="17"/>
        <v>289</v>
      </c>
    </row>
    <row r="82" spans="1:23" x14ac:dyDescent="0.15">
      <c r="A82" s="4" t="s">
        <v>144</v>
      </c>
      <c r="B82" t="s">
        <v>145</v>
      </c>
      <c r="C82" s="8">
        <f t="shared" si="12"/>
        <v>14</v>
      </c>
      <c r="D82" s="8">
        <f t="shared" si="13"/>
        <v>28</v>
      </c>
      <c r="E82" s="8">
        <f t="shared" si="14"/>
        <v>3</v>
      </c>
      <c r="F82" s="8">
        <f t="shared" si="15"/>
        <v>-3</v>
      </c>
      <c r="G82" s="8">
        <f t="shared" si="16"/>
        <v>42</v>
      </c>
      <c r="H82"/>
      <c r="I82" s="26" t="s">
        <v>144</v>
      </c>
      <c r="J82" s="19" t="s">
        <v>145</v>
      </c>
      <c r="K82" s="27">
        <v>662</v>
      </c>
      <c r="L82" s="27">
        <v>343</v>
      </c>
      <c r="M82" s="27">
        <v>67</v>
      </c>
      <c r="N82" s="27">
        <v>22</v>
      </c>
      <c r="O82" s="27">
        <v>1094</v>
      </c>
      <c r="Q82" s="4" t="s">
        <v>144</v>
      </c>
      <c r="R82" t="s">
        <v>145</v>
      </c>
      <c r="S82" s="8">
        <v>648</v>
      </c>
      <c r="T82" s="8">
        <v>315</v>
      </c>
      <c r="U82" s="8">
        <v>64</v>
      </c>
      <c r="V82" s="8">
        <v>25</v>
      </c>
      <c r="W82" s="8">
        <f t="shared" si="17"/>
        <v>1052</v>
      </c>
    </row>
    <row r="83" spans="1:23" x14ac:dyDescent="0.15">
      <c r="A83" s="4" t="s">
        <v>146</v>
      </c>
      <c r="B83" t="s">
        <v>147</v>
      </c>
      <c r="C83" s="8">
        <f t="shared" si="12"/>
        <v>61</v>
      </c>
      <c r="D83" s="8">
        <f t="shared" si="13"/>
        <v>26</v>
      </c>
      <c r="E83" s="8">
        <f t="shared" si="14"/>
        <v>20</v>
      </c>
      <c r="F83" s="8">
        <f t="shared" si="15"/>
        <v>0</v>
      </c>
      <c r="G83" s="8">
        <f t="shared" si="16"/>
        <v>107</v>
      </c>
      <c r="H83"/>
      <c r="I83" s="26" t="s">
        <v>146</v>
      </c>
      <c r="J83" s="19" t="s">
        <v>147</v>
      </c>
      <c r="K83" s="27">
        <v>1089</v>
      </c>
      <c r="L83" s="27">
        <v>397</v>
      </c>
      <c r="M83" s="27">
        <v>156</v>
      </c>
      <c r="N83" s="27">
        <v>48</v>
      </c>
      <c r="O83" s="27">
        <v>1690</v>
      </c>
      <c r="Q83" s="4" t="s">
        <v>146</v>
      </c>
      <c r="R83" t="s">
        <v>147</v>
      </c>
      <c r="S83" s="8">
        <v>1028</v>
      </c>
      <c r="T83" s="8">
        <v>371</v>
      </c>
      <c r="U83" s="8">
        <v>136</v>
      </c>
      <c r="V83" s="8">
        <v>48</v>
      </c>
      <c r="W83" s="8">
        <f t="shared" si="17"/>
        <v>1583</v>
      </c>
    </row>
    <row r="84" spans="1:23" x14ac:dyDescent="0.15">
      <c r="A84" s="4" t="s">
        <v>148</v>
      </c>
      <c r="B84" t="s">
        <v>149</v>
      </c>
      <c r="C84" s="8">
        <f t="shared" si="12"/>
        <v>192</v>
      </c>
      <c r="D84" s="8">
        <f t="shared" si="13"/>
        <v>50</v>
      </c>
      <c r="E84" s="8">
        <f t="shared" si="14"/>
        <v>54</v>
      </c>
      <c r="F84" s="8">
        <f t="shared" si="15"/>
        <v>17</v>
      </c>
      <c r="G84" s="8">
        <f t="shared" si="16"/>
        <v>313</v>
      </c>
      <c r="H84"/>
      <c r="I84" s="26" t="s">
        <v>148</v>
      </c>
      <c r="J84" s="19" t="s">
        <v>149</v>
      </c>
      <c r="K84" s="27">
        <v>1465</v>
      </c>
      <c r="L84" s="27">
        <v>567</v>
      </c>
      <c r="M84" s="27">
        <v>264</v>
      </c>
      <c r="N84" s="27">
        <v>74</v>
      </c>
      <c r="O84" s="27">
        <v>2370</v>
      </c>
      <c r="Q84" s="4" t="s">
        <v>148</v>
      </c>
      <c r="R84" t="s">
        <v>149</v>
      </c>
      <c r="S84" s="8">
        <v>1273</v>
      </c>
      <c r="T84" s="8">
        <v>517</v>
      </c>
      <c r="U84" s="8">
        <v>210</v>
      </c>
      <c r="V84" s="8">
        <v>57</v>
      </c>
      <c r="W84" s="8">
        <f t="shared" si="17"/>
        <v>2057</v>
      </c>
    </row>
    <row r="85" spans="1:23" x14ac:dyDescent="0.15">
      <c r="A85" s="4" t="s">
        <v>150</v>
      </c>
      <c r="B85" t="s">
        <v>151</v>
      </c>
      <c r="C85" s="8">
        <f t="shared" si="12"/>
        <v>93</v>
      </c>
      <c r="D85" s="8">
        <f t="shared" si="13"/>
        <v>57</v>
      </c>
      <c r="E85" s="8">
        <f t="shared" si="14"/>
        <v>6</v>
      </c>
      <c r="F85" s="8">
        <f t="shared" si="15"/>
        <v>0</v>
      </c>
      <c r="G85" s="8">
        <f t="shared" si="16"/>
        <v>156</v>
      </c>
      <c r="H85"/>
      <c r="I85" s="26" t="s">
        <v>150</v>
      </c>
      <c r="J85" s="19" t="s">
        <v>151</v>
      </c>
      <c r="K85" s="27">
        <v>802</v>
      </c>
      <c r="L85" s="27">
        <v>387</v>
      </c>
      <c r="M85" s="27">
        <v>102</v>
      </c>
      <c r="N85" s="27">
        <v>32</v>
      </c>
      <c r="O85" s="27">
        <v>1323</v>
      </c>
      <c r="Q85" s="4" t="s">
        <v>150</v>
      </c>
      <c r="R85" t="s">
        <v>151</v>
      </c>
      <c r="S85" s="8">
        <v>709</v>
      </c>
      <c r="T85" s="8">
        <v>330</v>
      </c>
      <c r="U85" s="8">
        <v>96</v>
      </c>
      <c r="V85" s="8">
        <v>32</v>
      </c>
      <c r="W85" s="8">
        <f t="shared" si="17"/>
        <v>1167</v>
      </c>
    </row>
    <row r="86" spans="1:23" x14ac:dyDescent="0.15">
      <c r="A86" s="4" t="s">
        <v>152</v>
      </c>
      <c r="B86" t="s">
        <v>153</v>
      </c>
      <c r="C86" s="8">
        <f t="shared" si="12"/>
        <v>-20</v>
      </c>
      <c r="D86" s="8">
        <f t="shared" si="13"/>
        <v>-6</v>
      </c>
      <c r="E86" s="8">
        <f t="shared" si="14"/>
        <v>-3</v>
      </c>
      <c r="F86" s="8">
        <f t="shared" si="15"/>
        <v>-3</v>
      </c>
      <c r="G86" s="8">
        <f t="shared" si="16"/>
        <v>-32</v>
      </c>
      <c r="H86"/>
      <c r="I86" s="26" t="s">
        <v>152</v>
      </c>
      <c r="J86" s="19" t="s">
        <v>153</v>
      </c>
      <c r="K86" s="27">
        <v>259</v>
      </c>
      <c r="L86" s="27">
        <v>102</v>
      </c>
      <c r="M86" s="27">
        <v>22</v>
      </c>
      <c r="N86" s="27">
        <v>18</v>
      </c>
      <c r="O86" s="27">
        <v>401</v>
      </c>
      <c r="Q86" s="4" t="s">
        <v>152</v>
      </c>
      <c r="R86" t="s">
        <v>153</v>
      </c>
      <c r="S86" s="8">
        <v>279</v>
      </c>
      <c r="T86" s="8">
        <v>108</v>
      </c>
      <c r="U86" s="8">
        <v>25</v>
      </c>
      <c r="V86" s="8">
        <v>21</v>
      </c>
      <c r="W86" s="8">
        <f>SUM(S86:V86)</f>
        <v>433</v>
      </c>
    </row>
    <row r="87" spans="1:23" x14ac:dyDescent="0.15">
      <c r="A87" s="4" t="s">
        <v>154</v>
      </c>
      <c r="B87" t="s">
        <v>155</v>
      </c>
      <c r="C87" s="8">
        <f t="shared" si="12"/>
        <v>-91</v>
      </c>
      <c r="D87" s="8">
        <f t="shared" si="13"/>
        <v>-20</v>
      </c>
      <c r="E87" s="8">
        <f t="shared" si="14"/>
        <v>10</v>
      </c>
      <c r="F87" s="8">
        <f t="shared" si="15"/>
        <v>5</v>
      </c>
      <c r="G87" s="8">
        <f t="shared" si="16"/>
        <v>-96</v>
      </c>
      <c r="H87"/>
      <c r="I87" s="26" t="s">
        <v>154</v>
      </c>
      <c r="J87" s="19" t="s">
        <v>155</v>
      </c>
      <c r="K87" s="27">
        <v>1871</v>
      </c>
      <c r="L87" s="27">
        <v>631</v>
      </c>
      <c r="M87" s="27">
        <v>76</v>
      </c>
      <c r="N87" s="27">
        <v>18</v>
      </c>
      <c r="O87" s="27">
        <v>2596</v>
      </c>
      <c r="Q87" s="4" t="s">
        <v>154</v>
      </c>
      <c r="R87" t="s">
        <v>155</v>
      </c>
      <c r="S87" s="8">
        <v>1962</v>
      </c>
      <c r="T87" s="8">
        <v>651</v>
      </c>
      <c r="U87" s="8">
        <v>66</v>
      </c>
      <c r="V87" s="8">
        <v>13</v>
      </c>
      <c r="W87" s="8">
        <f t="shared" si="17"/>
        <v>2692</v>
      </c>
    </row>
    <row r="88" spans="1:23" x14ac:dyDescent="0.15">
      <c r="A88" s="4" t="s">
        <v>156</v>
      </c>
      <c r="B88" t="s">
        <v>157</v>
      </c>
      <c r="C88" s="8">
        <f t="shared" si="12"/>
        <v>-75</v>
      </c>
      <c r="D88" s="8">
        <f t="shared" si="13"/>
        <v>-2</v>
      </c>
      <c r="E88" s="8">
        <f t="shared" si="14"/>
        <v>24</v>
      </c>
      <c r="F88" s="8">
        <f t="shared" si="15"/>
        <v>4</v>
      </c>
      <c r="G88" s="8">
        <f t="shared" si="16"/>
        <v>-49</v>
      </c>
      <c r="H88"/>
      <c r="I88" s="26" t="s">
        <v>156</v>
      </c>
      <c r="J88" s="19" t="s">
        <v>157</v>
      </c>
      <c r="K88" s="27">
        <v>1317</v>
      </c>
      <c r="L88" s="27">
        <v>429</v>
      </c>
      <c r="M88" s="27">
        <v>167</v>
      </c>
      <c r="N88" s="27">
        <v>45</v>
      </c>
      <c r="O88" s="27">
        <v>1958</v>
      </c>
      <c r="Q88" s="4" t="s">
        <v>156</v>
      </c>
      <c r="R88" t="s">
        <v>157</v>
      </c>
      <c r="S88" s="8">
        <v>1392</v>
      </c>
      <c r="T88" s="8">
        <v>431</v>
      </c>
      <c r="U88" s="8">
        <v>143</v>
      </c>
      <c r="V88" s="8">
        <v>41</v>
      </c>
      <c r="W88" s="8">
        <f t="shared" si="17"/>
        <v>2007</v>
      </c>
    </row>
    <row r="89" spans="1:23" x14ac:dyDescent="0.15">
      <c r="A89" s="4" t="s">
        <v>158</v>
      </c>
      <c r="B89" t="s">
        <v>159</v>
      </c>
      <c r="C89" s="8">
        <f t="shared" si="12"/>
        <v>-16</v>
      </c>
      <c r="D89" s="8">
        <f t="shared" si="13"/>
        <v>2</v>
      </c>
      <c r="E89" s="8">
        <f t="shared" si="14"/>
        <v>24</v>
      </c>
      <c r="F89" s="8">
        <f t="shared" si="15"/>
        <v>-1</v>
      </c>
      <c r="G89" s="8">
        <f t="shared" si="16"/>
        <v>9</v>
      </c>
      <c r="H89"/>
      <c r="I89" s="26" t="s">
        <v>158</v>
      </c>
      <c r="J89" s="19" t="s">
        <v>159</v>
      </c>
      <c r="K89" s="27">
        <v>874</v>
      </c>
      <c r="L89" s="27">
        <v>360</v>
      </c>
      <c r="M89" s="27">
        <v>165</v>
      </c>
      <c r="N89" s="27">
        <v>41</v>
      </c>
      <c r="O89" s="27">
        <v>1440</v>
      </c>
      <c r="Q89" s="4" t="s">
        <v>158</v>
      </c>
      <c r="R89" t="s">
        <v>159</v>
      </c>
      <c r="S89" s="8">
        <v>890</v>
      </c>
      <c r="T89" s="8">
        <v>358</v>
      </c>
      <c r="U89" s="8">
        <v>141</v>
      </c>
      <c r="V89" s="8">
        <v>42</v>
      </c>
      <c r="W89" s="8">
        <f t="shared" si="17"/>
        <v>1431</v>
      </c>
    </row>
    <row r="90" spans="1:23" x14ac:dyDescent="0.15">
      <c r="A90" s="4" t="s">
        <v>160</v>
      </c>
      <c r="B90" t="s">
        <v>161</v>
      </c>
      <c r="C90" s="8">
        <f t="shared" si="12"/>
        <v>18</v>
      </c>
      <c r="D90" s="8">
        <f t="shared" si="13"/>
        <v>8</v>
      </c>
      <c r="E90" s="8">
        <f t="shared" si="14"/>
        <v>1</v>
      </c>
      <c r="F90" s="8">
        <f t="shared" si="15"/>
        <v>-2</v>
      </c>
      <c r="G90" s="8">
        <f t="shared" si="16"/>
        <v>25</v>
      </c>
      <c r="H90"/>
      <c r="I90" s="26" t="s">
        <v>160</v>
      </c>
      <c r="J90" s="19" t="s">
        <v>161</v>
      </c>
      <c r="K90" s="27">
        <v>242</v>
      </c>
      <c r="L90" s="27">
        <v>55</v>
      </c>
      <c r="M90" s="27">
        <v>22</v>
      </c>
      <c r="N90" s="27">
        <v>6</v>
      </c>
      <c r="O90" s="27">
        <v>325</v>
      </c>
      <c r="Q90" s="4" t="s">
        <v>160</v>
      </c>
      <c r="R90" t="s">
        <v>161</v>
      </c>
      <c r="S90" s="8">
        <v>224</v>
      </c>
      <c r="T90" s="8">
        <v>47</v>
      </c>
      <c r="U90" s="8">
        <v>21</v>
      </c>
      <c r="V90" s="8">
        <v>8</v>
      </c>
      <c r="W90" s="8">
        <f t="shared" si="17"/>
        <v>300</v>
      </c>
    </row>
    <row r="91" spans="1:23" x14ac:dyDescent="0.15">
      <c r="A91" s="4" t="s">
        <v>162</v>
      </c>
      <c r="B91" t="s">
        <v>163</v>
      </c>
      <c r="C91" s="8">
        <f t="shared" si="12"/>
        <v>45</v>
      </c>
      <c r="D91" s="8">
        <f t="shared" si="13"/>
        <v>34</v>
      </c>
      <c r="E91" s="8">
        <f t="shared" si="14"/>
        <v>-3</v>
      </c>
      <c r="F91" s="8">
        <f t="shared" si="15"/>
        <v>10</v>
      </c>
      <c r="G91" s="8">
        <f t="shared" si="16"/>
        <v>86</v>
      </c>
      <c r="H91"/>
      <c r="I91" s="26" t="s">
        <v>162</v>
      </c>
      <c r="J91" s="19" t="s">
        <v>163</v>
      </c>
      <c r="K91" s="27">
        <v>995</v>
      </c>
      <c r="L91" s="27">
        <v>553</v>
      </c>
      <c r="M91" s="27">
        <v>121</v>
      </c>
      <c r="N91" s="27">
        <v>61</v>
      </c>
      <c r="O91" s="27">
        <v>1730</v>
      </c>
      <c r="Q91" s="4" t="s">
        <v>162</v>
      </c>
      <c r="R91" t="s">
        <v>163</v>
      </c>
      <c r="S91" s="8">
        <v>950</v>
      </c>
      <c r="T91" s="8">
        <v>519</v>
      </c>
      <c r="U91" s="8">
        <v>124</v>
      </c>
      <c r="V91" s="8">
        <v>51</v>
      </c>
      <c r="W91" s="8">
        <f t="shared" si="17"/>
        <v>1644</v>
      </c>
    </row>
    <row r="92" spans="1:23" ht="15" x14ac:dyDescent="0.2">
      <c r="A92" s="7" t="s">
        <v>79</v>
      </c>
      <c r="C92" s="14">
        <f>+SUM(C68:C91)</f>
        <v>274</v>
      </c>
      <c r="D92" s="14">
        <f>+SUM(D68:D91)</f>
        <v>358</v>
      </c>
      <c r="E92" s="14">
        <f>+SUM(E68:E91)</f>
        <v>241</v>
      </c>
      <c r="F92" s="14">
        <f>+SUM(F68:F91)</f>
        <v>54</v>
      </c>
      <c r="G92" s="14">
        <f>+SUM(G68:G91)</f>
        <v>927</v>
      </c>
      <c r="H92"/>
      <c r="I92" s="28" t="s">
        <v>79</v>
      </c>
      <c r="J92" s="19"/>
      <c r="K92" s="29">
        <v>20939</v>
      </c>
      <c r="L92" s="29">
        <v>8448</v>
      </c>
      <c r="M92" s="29">
        <v>2554</v>
      </c>
      <c r="N92" s="29">
        <v>842</v>
      </c>
      <c r="O92" s="29">
        <v>32783</v>
      </c>
      <c r="Q92" s="7" t="s">
        <v>79</v>
      </c>
      <c r="S92" s="6">
        <f>SUM(S68:S91)</f>
        <v>20665</v>
      </c>
      <c r="T92" s="6">
        <f>SUM(T68:T91)</f>
        <v>8090</v>
      </c>
      <c r="U92" s="6">
        <f>SUM(U68:U91)</f>
        <v>2313</v>
      </c>
      <c r="V92" s="6">
        <f>SUM(V68:V91)</f>
        <v>788</v>
      </c>
      <c r="W92" s="6">
        <f>SUM(W68:W91)</f>
        <v>31856</v>
      </c>
    </row>
    <row r="93" spans="1:23" x14ac:dyDescent="0.15">
      <c r="A93" s="9"/>
      <c r="B93" s="10"/>
      <c r="C93" s="20">
        <f>+C92/S92</f>
        <v>1.3259133801112993E-2</v>
      </c>
      <c r="D93" s="20">
        <f>+D92/T92</f>
        <v>4.4252163164400497E-2</v>
      </c>
      <c r="E93" s="20">
        <f>+E92/U92</f>
        <v>0.1041936878512754</v>
      </c>
      <c r="F93" s="20">
        <f>+F92/V92</f>
        <v>6.8527918781725886E-2</v>
      </c>
      <c r="G93" s="20">
        <f>+G92/W92</f>
        <v>2.909969864389754E-2</v>
      </c>
      <c r="H93"/>
      <c r="I93" s="30"/>
      <c r="J93" s="21"/>
      <c r="K93" s="27"/>
      <c r="L93" s="27"/>
      <c r="M93" s="27"/>
      <c r="N93" s="27"/>
      <c r="O93" s="21"/>
      <c r="Q93" s="9"/>
      <c r="R93" s="10"/>
      <c r="S93" s="10"/>
      <c r="T93" s="10"/>
      <c r="U93" s="10"/>
      <c r="V93" s="10"/>
      <c r="W93" s="10"/>
    </row>
    <row r="94" spans="1:23" ht="15" x14ac:dyDescent="0.2">
      <c r="A94" s="7" t="s">
        <v>271</v>
      </c>
      <c r="H94"/>
      <c r="I94" s="28" t="s">
        <v>164</v>
      </c>
      <c r="J94" s="19"/>
      <c r="K94" s="19"/>
      <c r="L94" s="19"/>
      <c r="M94" s="19"/>
      <c r="N94" s="19"/>
      <c r="O94" s="19"/>
      <c r="Q94" s="7" t="s">
        <v>271</v>
      </c>
    </row>
    <row r="95" spans="1:23" x14ac:dyDescent="0.15">
      <c r="A95" s="4" t="s">
        <v>165</v>
      </c>
      <c r="B95" t="s">
        <v>166</v>
      </c>
      <c r="C95" s="8">
        <f t="shared" ref="C95:C118" si="18">+K95-S95</f>
        <v>-20</v>
      </c>
      <c r="D95" s="8">
        <f t="shared" ref="D95:D118" si="19">+L95-T95</f>
        <v>4</v>
      </c>
      <c r="E95" s="8">
        <f t="shared" ref="E95:E118" si="20">+M95-U95</f>
        <v>-4</v>
      </c>
      <c r="F95" s="8">
        <f t="shared" ref="F95:F118" si="21">+N95-V95</f>
        <v>1</v>
      </c>
      <c r="G95" s="8">
        <f t="shared" ref="G95:G118" si="22">+SUM(C95:F95)</f>
        <v>-19</v>
      </c>
      <c r="H95"/>
      <c r="I95" s="26" t="s">
        <v>165</v>
      </c>
      <c r="J95" s="19" t="s">
        <v>166</v>
      </c>
      <c r="K95" s="27">
        <v>141</v>
      </c>
      <c r="L95" s="27">
        <v>59</v>
      </c>
      <c r="M95" s="27">
        <v>8</v>
      </c>
      <c r="N95" s="27">
        <v>3</v>
      </c>
      <c r="O95" s="27">
        <v>211</v>
      </c>
      <c r="Q95" s="4" t="s">
        <v>165</v>
      </c>
      <c r="R95" t="s">
        <v>166</v>
      </c>
      <c r="S95" s="8">
        <v>161</v>
      </c>
      <c r="T95" s="8">
        <v>55</v>
      </c>
      <c r="U95" s="8">
        <v>12</v>
      </c>
      <c r="V95" s="8">
        <v>2</v>
      </c>
      <c r="W95" s="8">
        <f t="shared" ref="W95:W118" si="23">SUM(S95:V95)</f>
        <v>230</v>
      </c>
    </row>
    <row r="96" spans="1:23" x14ac:dyDescent="0.15">
      <c r="A96" s="4" t="s">
        <v>167</v>
      </c>
      <c r="B96" t="s">
        <v>168</v>
      </c>
      <c r="C96" s="8">
        <f t="shared" si="18"/>
        <v>-61</v>
      </c>
      <c r="D96" s="8">
        <f t="shared" si="19"/>
        <v>2</v>
      </c>
      <c r="E96" s="8">
        <f t="shared" si="20"/>
        <v>6</v>
      </c>
      <c r="F96" s="8">
        <f t="shared" si="21"/>
        <v>8</v>
      </c>
      <c r="G96" s="8">
        <f t="shared" si="22"/>
        <v>-45</v>
      </c>
      <c r="H96"/>
      <c r="I96" s="26" t="s">
        <v>167</v>
      </c>
      <c r="J96" s="19" t="s">
        <v>168</v>
      </c>
      <c r="K96" s="27">
        <v>797</v>
      </c>
      <c r="L96" s="27">
        <v>325</v>
      </c>
      <c r="M96" s="27">
        <v>80</v>
      </c>
      <c r="N96" s="27">
        <v>28</v>
      </c>
      <c r="O96" s="27">
        <v>1230</v>
      </c>
      <c r="Q96" s="4" t="s">
        <v>167</v>
      </c>
      <c r="R96" t="s">
        <v>168</v>
      </c>
      <c r="S96" s="8">
        <v>858</v>
      </c>
      <c r="T96" s="8">
        <v>323</v>
      </c>
      <c r="U96" s="8">
        <v>74</v>
      </c>
      <c r="V96" s="8">
        <v>20</v>
      </c>
      <c r="W96" s="8">
        <f t="shared" si="23"/>
        <v>1275</v>
      </c>
    </row>
    <row r="97" spans="1:23" x14ac:dyDescent="0.15">
      <c r="A97" s="4" t="s">
        <v>169</v>
      </c>
      <c r="B97" t="s">
        <v>170</v>
      </c>
      <c r="C97" s="8">
        <f t="shared" si="18"/>
        <v>59</v>
      </c>
      <c r="D97" s="8">
        <f t="shared" si="19"/>
        <v>39</v>
      </c>
      <c r="E97" s="8">
        <f t="shared" si="20"/>
        <v>6</v>
      </c>
      <c r="F97" s="8">
        <f t="shared" si="21"/>
        <v>13</v>
      </c>
      <c r="G97" s="8">
        <f t="shared" si="22"/>
        <v>117</v>
      </c>
      <c r="H97"/>
      <c r="I97" s="26" t="s">
        <v>169</v>
      </c>
      <c r="J97" s="19" t="s">
        <v>170</v>
      </c>
      <c r="K97" s="27">
        <v>588</v>
      </c>
      <c r="L97" s="27">
        <v>301</v>
      </c>
      <c r="M97" s="27">
        <v>70</v>
      </c>
      <c r="N97" s="27">
        <v>37</v>
      </c>
      <c r="O97" s="27">
        <v>996</v>
      </c>
      <c r="Q97" s="4" t="s">
        <v>169</v>
      </c>
      <c r="R97" t="s">
        <v>170</v>
      </c>
      <c r="S97" s="8">
        <v>529</v>
      </c>
      <c r="T97" s="8">
        <v>262</v>
      </c>
      <c r="U97" s="8">
        <v>64</v>
      </c>
      <c r="V97" s="8">
        <v>24</v>
      </c>
      <c r="W97" s="8">
        <f t="shared" si="23"/>
        <v>879</v>
      </c>
    </row>
    <row r="98" spans="1:23" ht="13" customHeight="1" x14ac:dyDescent="0.15">
      <c r="A98" s="4" t="s">
        <v>171</v>
      </c>
      <c r="B98" t="s">
        <v>172</v>
      </c>
      <c r="C98" s="8">
        <f t="shared" si="18"/>
        <v>-30</v>
      </c>
      <c r="D98" s="8">
        <f t="shared" si="19"/>
        <v>-17</v>
      </c>
      <c r="E98" s="8">
        <f t="shared" si="20"/>
        <v>3</v>
      </c>
      <c r="F98" s="8">
        <f t="shared" si="21"/>
        <v>0</v>
      </c>
      <c r="G98" s="8">
        <f t="shared" si="22"/>
        <v>-44</v>
      </c>
      <c r="H98"/>
      <c r="I98" s="26" t="s">
        <v>171</v>
      </c>
      <c r="J98" s="19" t="s">
        <v>172</v>
      </c>
      <c r="K98" s="27">
        <v>487</v>
      </c>
      <c r="L98" s="27">
        <v>225</v>
      </c>
      <c r="M98" s="27">
        <v>45</v>
      </c>
      <c r="N98" s="27">
        <v>7</v>
      </c>
      <c r="O98" s="27">
        <v>764</v>
      </c>
      <c r="Q98" s="4" t="s">
        <v>171</v>
      </c>
      <c r="R98" t="s">
        <v>172</v>
      </c>
      <c r="S98" s="8">
        <v>517</v>
      </c>
      <c r="T98" s="8">
        <v>242</v>
      </c>
      <c r="U98" s="8">
        <v>42</v>
      </c>
      <c r="V98" s="8">
        <v>7</v>
      </c>
      <c r="W98" s="8">
        <f t="shared" si="23"/>
        <v>808</v>
      </c>
    </row>
    <row r="99" spans="1:23" x14ac:dyDescent="0.15">
      <c r="A99" s="4" t="s">
        <v>173</v>
      </c>
      <c r="B99" t="s">
        <v>174</v>
      </c>
      <c r="C99" s="8">
        <f t="shared" si="18"/>
        <v>8</v>
      </c>
      <c r="D99" s="8">
        <f t="shared" si="19"/>
        <v>3</v>
      </c>
      <c r="E99" s="8">
        <f t="shared" si="20"/>
        <v>-9</v>
      </c>
      <c r="F99" s="8">
        <f t="shared" si="21"/>
        <v>-2</v>
      </c>
      <c r="G99" s="8">
        <f t="shared" si="22"/>
        <v>0</v>
      </c>
      <c r="H99"/>
      <c r="I99" s="26" t="s">
        <v>173</v>
      </c>
      <c r="J99" s="19" t="s">
        <v>174</v>
      </c>
      <c r="K99" s="27">
        <v>364</v>
      </c>
      <c r="L99" s="27">
        <v>173</v>
      </c>
      <c r="M99" s="27">
        <v>63</v>
      </c>
      <c r="N99" s="27">
        <v>26</v>
      </c>
      <c r="O99" s="27">
        <v>626</v>
      </c>
      <c r="Q99" s="4" t="s">
        <v>173</v>
      </c>
      <c r="R99" t="s">
        <v>174</v>
      </c>
      <c r="S99" s="8">
        <v>356</v>
      </c>
      <c r="T99" s="8">
        <v>170</v>
      </c>
      <c r="U99" s="8">
        <v>72</v>
      </c>
      <c r="V99" s="8">
        <v>28</v>
      </c>
      <c r="W99" s="8">
        <f t="shared" si="23"/>
        <v>626</v>
      </c>
    </row>
    <row r="100" spans="1:23" ht="13" customHeight="1" x14ac:dyDescent="0.15">
      <c r="A100" s="4" t="s">
        <v>175</v>
      </c>
      <c r="B100" t="s">
        <v>176</v>
      </c>
      <c r="C100" s="8">
        <f t="shared" si="18"/>
        <v>2</v>
      </c>
      <c r="D100" s="8">
        <f t="shared" si="19"/>
        <v>6</v>
      </c>
      <c r="E100" s="8">
        <f t="shared" si="20"/>
        <v>13</v>
      </c>
      <c r="F100" s="8">
        <f t="shared" si="21"/>
        <v>0</v>
      </c>
      <c r="G100" s="8">
        <f t="shared" si="22"/>
        <v>21</v>
      </c>
      <c r="H100"/>
      <c r="I100" s="26" t="s">
        <v>175</v>
      </c>
      <c r="J100" s="19" t="s">
        <v>176</v>
      </c>
      <c r="K100" s="27">
        <v>367</v>
      </c>
      <c r="L100" s="27">
        <v>149</v>
      </c>
      <c r="M100" s="27">
        <v>58</v>
      </c>
      <c r="N100" s="27">
        <v>22</v>
      </c>
      <c r="O100" s="27">
        <v>596</v>
      </c>
      <c r="Q100" s="4" t="s">
        <v>175</v>
      </c>
      <c r="R100" t="s">
        <v>176</v>
      </c>
      <c r="S100" s="8">
        <v>365</v>
      </c>
      <c r="T100" s="8">
        <v>143</v>
      </c>
      <c r="U100" s="8">
        <v>45</v>
      </c>
      <c r="V100" s="8">
        <v>22</v>
      </c>
      <c r="W100" s="8">
        <f t="shared" si="23"/>
        <v>575</v>
      </c>
    </row>
    <row r="101" spans="1:23" ht="13" customHeight="1" x14ac:dyDescent="0.15">
      <c r="A101" s="4" t="s">
        <v>177</v>
      </c>
      <c r="B101" t="s">
        <v>178</v>
      </c>
      <c r="C101" s="8">
        <f t="shared" si="18"/>
        <v>15</v>
      </c>
      <c r="D101" s="8">
        <f t="shared" si="19"/>
        <v>14</v>
      </c>
      <c r="E101" s="8">
        <f t="shared" si="20"/>
        <v>-1</v>
      </c>
      <c r="F101" s="8">
        <f t="shared" si="21"/>
        <v>-1</v>
      </c>
      <c r="G101" s="8">
        <f t="shared" si="22"/>
        <v>27</v>
      </c>
      <c r="H101"/>
      <c r="I101" s="26" t="s">
        <v>177</v>
      </c>
      <c r="J101" s="19" t="s">
        <v>178</v>
      </c>
      <c r="K101" s="27">
        <v>209</v>
      </c>
      <c r="L101" s="27">
        <v>107</v>
      </c>
      <c r="M101" s="27">
        <v>18</v>
      </c>
      <c r="N101" s="27">
        <v>7</v>
      </c>
      <c r="O101" s="27">
        <v>341</v>
      </c>
      <c r="Q101" s="4" t="s">
        <v>177</v>
      </c>
      <c r="R101" t="s">
        <v>178</v>
      </c>
      <c r="S101" s="8">
        <v>194</v>
      </c>
      <c r="T101" s="8">
        <v>93</v>
      </c>
      <c r="U101" s="8">
        <v>19</v>
      </c>
      <c r="V101" s="8">
        <v>8</v>
      </c>
      <c r="W101" s="8">
        <f t="shared" si="23"/>
        <v>314</v>
      </c>
    </row>
    <row r="102" spans="1:23" ht="13" customHeight="1" x14ac:dyDescent="0.15">
      <c r="A102" s="4" t="s">
        <v>179</v>
      </c>
      <c r="B102" t="s">
        <v>180</v>
      </c>
      <c r="C102" s="8">
        <f t="shared" si="18"/>
        <v>159</v>
      </c>
      <c r="D102" s="8">
        <f t="shared" si="19"/>
        <v>36</v>
      </c>
      <c r="E102" s="8">
        <f t="shared" si="20"/>
        <v>15</v>
      </c>
      <c r="F102" s="8">
        <f t="shared" si="21"/>
        <v>7</v>
      </c>
      <c r="G102" s="8">
        <f t="shared" si="22"/>
        <v>217</v>
      </c>
      <c r="H102"/>
      <c r="I102" s="26" t="s">
        <v>179</v>
      </c>
      <c r="J102" s="19" t="s">
        <v>180</v>
      </c>
      <c r="K102" s="27">
        <v>978</v>
      </c>
      <c r="L102" s="27">
        <v>364</v>
      </c>
      <c r="M102" s="27">
        <v>91</v>
      </c>
      <c r="N102" s="27">
        <v>29</v>
      </c>
      <c r="O102" s="27">
        <v>1462</v>
      </c>
      <c r="Q102" s="4" t="s">
        <v>179</v>
      </c>
      <c r="R102" t="s">
        <v>180</v>
      </c>
      <c r="S102" s="8">
        <v>819</v>
      </c>
      <c r="T102" s="8">
        <v>328</v>
      </c>
      <c r="U102" s="8">
        <v>76</v>
      </c>
      <c r="V102" s="8">
        <v>22</v>
      </c>
      <c r="W102" s="8">
        <f t="shared" si="23"/>
        <v>1245</v>
      </c>
    </row>
    <row r="103" spans="1:23" ht="13" customHeight="1" x14ac:dyDescent="0.15">
      <c r="A103" s="4" t="s">
        <v>181</v>
      </c>
      <c r="B103" t="s">
        <v>182</v>
      </c>
      <c r="C103" s="8">
        <f t="shared" si="18"/>
        <v>47</v>
      </c>
      <c r="D103" s="8">
        <f t="shared" si="19"/>
        <v>10</v>
      </c>
      <c r="E103" s="8">
        <f t="shared" si="20"/>
        <v>17</v>
      </c>
      <c r="F103" s="8">
        <f t="shared" si="21"/>
        <v>-4</v>
      </c>
      <c r="G103" s="8">
        <f t="shared" si="22"/>
        <v>70</v>
      </c>
      <c r="H103"/>
      <c r="I103" s="26" t="s">
        <v>181</v>
      </c>
      <c r="J103" s="19" t="s">
        <v>182</v>
      </c>
      <c r="K103" s="27">
        <v>728</v>
      </c>
      <c r="L103" s="27">
        <v>301</v>
      </c>
      <c r="M103" s="27">
        <v>76</v>
      </c>
      <c r="N103" s="27">
        <v>21</v>
      </c>
      <c r="O103" s="27">
        <v>1126</v>
      </c>
      <c r="Q103" s="4" t="s">
        <v>181</v>
      </c>
      <c r="R103" t="s">
        <v>182</v>
      </c>
      <c r="S103" s="8">
        <v>681</v>
      </c>
      <c r="T103" s="8">
        <v>291</v>
      </c>
      <c r="U103" s="8">
        <v>59</v>
      </c>
      <c r="V103" s="8">
        <v>25</v>
      </c>
      <c r="W103" s="8">
        <f t="shared" si="23"/>
        <v>1056</v>
      </c>
    </row>
    <row r="104" spans="1:23" ht="13" customHeight="1" x14ac:dyDescent="0.15">
      <c r="A104" s="4" t="s">
        <v>183</v>
      </c>
      <c r="B104" t="s">
        <v>184</v>
      </c>
      <c r="C104" s="8">
        <f t="shared" si="18"/>
        <v>-8</v>
      </c>
      <c r="D104" s="8">
        <f t="shared" si="19"/>
        <v>22</v>
      </c>
      <c r="E104" s="8">
        <f t="shared" si="20"/>
        <v>2</v>
      </c>
      <c r="F104" s="8">
        <f t="shared" si="21"/>
        <v>4</v>
      </c>
      <c r="G104" s="8">
        <f t="shared" si="22"/>
        <v>20</v>
      </c>
      <c r="H104"/>
      <c r="I104" s="26" t="s">
        <v>183</v>
      </c>
      <c r="J104" s="19" t="s">
        <v>184</v>
      </c>
      <c r="K104" s="27">
        <v>512</v>
      </c>
      <c r="L104" s="27">
        <v>242</v>
      </c>
      <c r="M104" s="27">
        <v>55</v>
      </c>
      <c r="N104" s="27">
        <v>15</v>
      </c>
      <c r="O104" s="27">
        <v>824</v>
      </c>
      <c r="Q104" s="4" t="s">
        <v>183</v>
      </c>
      <c r="R104" t="s">
        <v>184</v>
      </c>
      <c r="S104" s="8">
        <v>520</v>
      </c>
      <c r="T104" s="8">
        <v>220</v>
      </c>
      <c r="U104" s="8">
        <v>53</v>
      </c>
      <c r="V104" s="8">
        <v>11</v>
      </c>
      <c r="W104" s="8">
        <f t="shared" si="23"/>
        <v>804</v>
      </c>
    </row>
    <row r="105" spans="1:23" x14ac:dyDescent="0.15">
      <c r="A105" s="4" t="s">
        <v>185</v>
      </c>
      <c r="B105" t="s">
        <v>186</v>
      </c>
      <c r="C105" s="8">
        <f t="shared" si="18"/>
        <v>15</v>
      </c>
      <c r="D105" s="8">
        <f t="shared" si="19"/>
        <v>6</v>
      </c>
      <c r="E105" s="8">
        <f t="shared" si="20"/>
        <v>0</v>
      </c>
      <c r="F105" s="8">
        <f t="shared" si="21"/>
        <v>4</v>
      </c>
      <c r="G105" s="8">
        <f t="shared" si="22"/>
        <v>25</v>
      </c>
      <c r="H105"/>
      <c r="I105" s="26" t="s">
        <v>185</v>
      </c>
      <c r="J105" s="19" t="s">
        <v>186</v>
      </c>
      <c r="K105" s="27">
        <v>985</v>
      </c>
      <c r="L105" s="27">
        <v>436</v>
      </c>
      <c r="M105" s="27">
        <v>111</v>
      </c>
      <c r="N105" s="27">
        <v>48</v>
      </c>
      <c r="O105" s="27">
        <v>1580</v>
      </c>
      <c r="Q105" s="4" t="s">
        <v>185</v>
      </c>
      <c r="R105" t="s">
        <v>186</v>
      </c>
      <c r="S105" s="8">
        <v>970</v>
      </c>
      <c r="T105" s="8">
        <v>430</v>
      </c>
      <c r="U105" s="8">
        <v>111</v>
      </c>
      <c r="V105" s="8">
        <v>44</v>
      </c>
      <c r="W105" s="8">
        <f t="shared" si="23"/>
        <v>1555</v>
      </c>
    </row>
    <row r="106" spans="1:23" x14ac:dyDescent="0.15">
      <c r="A106" s="4" t="s">
        <v>187</v>
      </c>
      <c r="B106" t="s">
        <v>188</v>
      </c>
      <c r="C106" s="8">
        <f t="shared" si="18"/>
        <v>50</v>
      </c>
      <c r="D106" s="8">
        <f t="shared" si="19"/>
        <v>27</v>
      </c>
      <c r="E106" s="8">
        <f t="shared" si="20"/>
        <v>34</v>
      </c>
      <c r="F106" s="8">
        <f t="shared" si="21"/>
        <v>7</v>
      </c>
      <c r="G106" s="8">
        <f t="shared" si="22"/>
        <v>118</v>
      </c>
      <c r="H106"/>
      <c r="I106" s="26" t="s">
        <v>187</v>
      </c>
      <c r="J106" s="19" t="s">
        <v>188</v>
      </c>
      <c r="K106" s="27">
        <v>778</v>
      </c>
      <c r="L106" s="31">
        <v>277</v>
      </c>
      <c r="M106" s="27">
        <v>94</v>
      </c>
      <c r="N106" s="27">
        <v>34</v>
      </c>
      <c r="O106" s="27">
        <v>1183</v>
      </c>
      <c r="Q106" s="4" t="s">
        <v>187</v>
      </c>
      <c r="R106" t="s">
        <v>188</v>
      </c>
      <c r="S106" s="8">
        <v>728</v>
      </c>
      <c r="T106" s="8">
        <v>250</v>
      </c>
      <c r="U106" s="8">
        <v>60</v>
      </c>
      <c r="V106" s="8">
        <v>27</v>
      </c>
      <c r="W106" s="8">
        <f t="shared" si="23"/>
        <v>1065</v>
      </c>
    </row>
    <row r="107" spans="1:23" x14ac:dyDescent="0.15">
      <c r="A107" s="4" t="s">
        <v>189</v>
      </c>
      <c r="B107" t="s">
        <v>190</v>
      </c>
      <c r="C107" s="8">
        <f t="shared" si="18"/>
        <v>-4</v>
      </c>
      <c r="D107" s="8">
        <f t="shared" si="19"/>
        <v>2</v>
      </c>
      <c r="E107" s="8">
        <f t="shared" si="20"/>
        <v>-3</v>
      </c>
      <c r="F107" s="8">
        <f t="shared" si="21"/>
        <v>3</v>
      </c>
      <c r="G107" s="8">
        <f t="shared" si="22"/>
        <v>-2</v>
      </c>
      <c r="H107"/>
      <c r="I107" s="26" t="s">
        <v>189</v>
      </c>
      <c r="J107" s="19" t="s">
        <v>190</v>
      </c>
      <c r="K107" s="27">
        <v>215</v>
      </c>
      <c r="L107" s="27">
        <v>101</v>
      </c>
      <c r="M107" s="27">
        <v>7</v>
      </c>
      <c r="N107" s="27">
        <v>6</v>
      </c>
      <c r="O107" s="27">
        <v>329</v>
      </c>
      <c r="Q107" s="4" t="s">
        <v>189</v>
      </c>
      <c r="R107" t="s">
        <v>190</v>
      </c>
      <c r="S107" s="8">
        <v>219</v>
      </c>
      <c r="T107" s="8">
        <v>99</v>
      </c>
      <c r="U107" s="8">
        <v>10</v>
      </c>
      <c r="V107" s="8">
        <v>3</v>
      </c>
      <c r="W107" s="8">
        <f t="shared" si="23"/>
        <v>331</v>
      </c>
    </row>
    <row r="108" spans="1:23" x14ac:dyDescent="0.15">
      <c r="A108" s="4" t="s">
        <v>191</v>
      </c>
      <c r="B108" t="s">
        <v>192</v>
      </c>
      <c r="C108" s="8">
        <f t="shared" si="18"/>
        <v>5</v>
      </c>
      <c r="D108" s="8">
        <f t="shared" si="19"/>
        <v>1</v>
      </c>
      <c r="E108" s="8">
        <f t="shared" si="20"/>
        <v>0</v>
      </c>
      <c r="F108" s="8">
        <f t="shared" si="21"/>
        <v>1</v>
      </c>
      <c r="G108" s="8">
        <f t="shared" si="22"/>
        <v>7</v>
      </c>
      <c r="H108"/>
      <c r="I108" s="26" t="s">
        <v>191</v>
      </c>
      <c r="J108" s="19" t="s">
        <v>192</v>
      </c>
      <c r="K108" s="27">
        <v>55</v>
      </c>
      <c r="L108" s="27">
        <v>19</v>
      </c>
      <c r="M108" s="27">
        <v>3</v>
      </c>
      <c r="N108" s="27">
        <v>1</v>
      </c>
      <c r="O108" s="27">
        <v>78</v>
      </c>
      <c r="Q108" s="4" t="s">
        <v>191</v>
      </c>
      <c r="R108" t="s">
        <v>192</v>
      </c>
      <c r="S108" s="8">
        <v>50</v>
      </c>
      <c r="T108" s="8">
        <v>18</v>
      </c>
      <c r="U108" s="8">
        <v>3</v>
      </c>
      <c r="V108" s="8">
        <v>0</v>
      </c>
      <c r="W108" s="8">
        <f t="shared" si="23"/>
        <v>71</v>
      </c>
    </row>
    <row r="109" spans="1:23" x14ac:dyDescent="0.15">
      <c r="A109" s="4" t="s">
        <v>193</v>
      </c>
      <c r="B109" t="s">
        <v>194</v>
      </c>
      <c r="C109" s="8">
        <f t="shared" si="18"/>
        <v>-4</v>
      </c>
      <c r="D109" s="8">
        <f t="shared" si="19"/>
        <v>-4</v>
      </c>
      <c r="E109" s="8">
        <f t="shared" si="20"/>
        <v>27</v>
      </c>
      <c r="F109" s="8">
        <f t="shared" si="21"/>
        <v>7</v>
      </c>
      <c r="G109" s="8">
        <f t="shared" si="22"/>
        <v>26</v>
      </c>
      <c r="H109"/>
      <c r="I109" s="26" t="s">
        <v>193</v>
      </c>
      <c r="J109" s="19" t="s">
        <v>194</v>
      </c>
      <c r="K109" s="27">
        <v>340</v>
      </c>
      <c r="L109" s="27">
        <v>102</v>
      </c>
      <c r="M109" s="27">
        <v>110</v>
      </c>
      <c r="N109" s="27">
        <v>17</v>
      </c>
      <c r="O109" s="27">
        <v>569</v>
      </c>
      <c r="Q109" s="4" t="s">
        <v>193</v>
      </c>
      <c r="R109" t="s">
        <v>194</v>
      </c>
      <c r="S109" s="8">
        <v>344</v>
      </c>
      <c r="T109" s="8">
        <v>106</v>
      </c>
      <c r="U109" s="8">
        <v>83</v>
      </c>
      <c r="V109" s="8">
        <v>10</v>
      </c>
      <c r="W109" s="8">
        <f t="shared" si="23"/>
        <v>543</v>
      </c>
    </row>
    <row r="110" spans="1:23" x14ac:dyDescent="0.15">
      <c r="A110" s="4" t="s">
        <v>195</v>
      </c>
      <c r="B110" t="s">
        <v>196</v>
      </c>
      <c r="C110" s="8">
        <f t="shared" si="18"/>
        <v>10</v>
      </c>
      <c r="D110" s="8">
        <f t="shared" si="19"/>
        <v>9</v>
      </c>
      <c r="E110" s="8">
        <f t="shared" si="20"/>
        <v>-3</v>
      </c>
      <c r="F110" s="8">
        <f t="shared" si="21"/>
        <v>2</v>
      </c>
      <c r="G110" s="8">
        <f t="shared" si="22"/>
        <v>18</v>
      </c>
      <c r="H110"/>
      <c r="I110" s="26" t="s">
        <v>195</v>
      </c>
      <c r="J110" s="19" t="s">
        <v>196</v>
      </c>
      <c r="K110" s="27">
        <v>291</v>
      </c>
      <c r="L110" s="27">
        <v>103</v>
      </c>
      <c r="M110" s="27">
        <v>16</v>
      </c>
      <c r="N110" s="27">
        <v>13</v>
      </c>
      <c r="O110" s="27">
        <v>423</v>
      </c>
      <c r="Q110" s="4" t="s">
        <v>195</v>
      </c>
      <c r="R110" t="s">
        <v>196</v>
      </c>
      <c r="S110" s="8">
        <v>281</v>
      </c>
      <c r="T110" s="8">
        <v>94</v>
      </c>
      <c r="U110" s="8">
        <v>19</v>
      </c>
      <c r="V110" s="8">
        <v>11</v>
      </c>
      <c r="W110" s="8">
        <f t="shared" si="23"/>
        <v>405</v>
      </c>
    </row>
    <row r="111" spans="1:23" x14ac:dyDescent="0.15">
      <c r="A111" s="4" t="s">
        <v>197</v>
      </c>
      <c r="B111" t="s">
        <v>198</v>
      </c>
      <c r="C111" s="8">
        <f t="shared" si="18"/>
        <v>-26</v>
      </c>
      <c r="D111" s="8">
        <f t="shared" si="19"/>
        <v>-16</v>
      </c>
      <c r="E111" s="8">
        <f t="shared" si="20"/>
        <v>2</v>
      </c>
      <c r="F111" s="8">
        <f t="shared" si="21"/>
        <v>0</v>
      </c>
      <c r="G111" s="8">
        <f t="shared" si="22"/>
        <v>-40</v>
      </c>
      <c r="H111"/>
      <c r="I111" s="26" t="s">
        <v>197</v>
      </c>
      <c r="J111" s="19" t="s">
        <v>198</v>
      </c>
      <c r="K111" s="27">
        <v>365</v>
      </c>
      <c r="L111" s="27">
        <v>177</v>
      </c>
      <c r="M111" s="27">
        <v>42</v>
      </c>
      <c r="N111" s="27">
        <v>10</v>
      </c>
      <c r="O111" s="27">
        <v>594</v>
      </c>
      <c r="Q111" s="4" t="s">
        <v>197</v>
      </c>
      <c r="R111" t="s">
        <v>198</v>
      </c>
      <c r="S111" s="8">
        <v>391</v>
      </c>
      <c r="T111" s="8">
        <v>193</v>
      </c>
      <c r="U111" s="8">
        <v>40</v>
      </c>
      <c r="V111" s="8">
        <v>10</v>
      </c>
      <c r="W111" s="8">
        <f t="shared" si="23"/>
        <v>634</v>
      </c>
    </row>
    <row r="112" spans="1:23" x14ac:dyDescent="0.15">
      <c r="A112" s="4" t="s">
        <v>199</v>
      </c>
      <c r="B112" t="s">
        <v>200</v>
      </c>
      <c r="C112" s="8">
        <f t="shared" si="18"/>
        <v>-6</v>
      </c>
      <c r="D112" s="8">
        <f t="shared" si="19"/>
        <v>-1</v>
      </c>
      <c r="E112" s="8">
        <f t="shared" si="20"/>
        <v>-11</v>
      </c>
      <c r="F112" s="8">
        <f t="shared" si="21"/>
        <v>3</v>
      </c>
      <c r="G112" s="8">
        <f t="shared" si="22"/>
        <v>-15</v>
      </c>
      <c r="H112"/>
      <c r="I112" s="26" t="s">
        <v>199</v>
      </c>
      <c r="J112" s="19" t="s">
        <v>200</v>
      </c>
      <c r="K112" s="27">
        <v>258</v>
      </c>
      <c r="L112" s="27">
        <v>120</v>
      </c>
      <c r="M112" s="27">
        <v>39</v>
      </c>
      <c r="N112" s="27">
        <v>14</v>
      </c>
      <c r="O112" s="27">
        <v>431</v>
      </c>
      <c r="Q112" s="4" t="s">
        <v>199</v>
      </c>
      <c r="R112" t="s">
        <v>200</v>
      </c>
      <c r="S112" s="8">
        <v>264</v>
      </c>
      <c r="T112" s="8">
        <v>121</v>
      </c>
      <c r="U112" s="8">
        <v>50</v>
      </c>
      <c r="V112" s="8">
        <v>11</v>
      </c>
      <c r="W112" s="8">
        <f t="shared" si="23"/>
        <v>446</v>
      </c>
    </row>
    <row r="113" spans="1:23" x14ac:dyDescent="0.15">
      <c r="A113" s="4" t="s">
        <v>201</v>
      </c>
      <c r="B113" t="s">
        <v>202</v>
      </c>
      <c r="C113" s="8">
        <f t="shared" si="18"/>
        <v>7</v>
      </c>
      <c r="D113" s="8">
        <f t="shared" si="19"/>
        <v>6</v>
      </c>
      <c r="E113" s="8">
        <f t="shared" si="20"/>
        <v>8</v>
      </c>
      <c r="F113" s="8">
        <f t="shared" si="21"/>
        <v>1</v>
      </c>
      <c r="G113" s="8">
        <f t="shared" si="22"/>
        <v>22</v>
      </c>
      <c r="H113"/>
      <c r="I113" s="26" t="s">
        <v>201</v>
      </c>
      <c r="J113" s="19" t="s">
        <v>202</v>
      </c>
      <c r="K113" s="27">
        <v>335</v>
      </c>
      <c r="L113" s="27">
        <v>189</v>
      </c>
      <c r="M113" s="27">
        <v>45</v>
      </c>
      <c r="N113" s="27">
        <v>19</v>
      </c>
      <c r="O113" s="27">
        <v>588</v>
      </c>
      <c r="Q113" s="4" t="s">
        <v>201</v>
      </c>
      <c r="R113" t="s">
        <v>202</v>
      </c>
      <c r="S113" s="8">
        <v>328</v>
      </c>
      <c r="T113" s="8">
        <v>183</v>
      </c>
      <c r="U113" s="8">
        <v>37</v>
      </c>
      <c r="V113" s="8">
        <v>18</v>
      </c>
      <c r="W113" s="8">
        <f t="shared" si="23"/>
        <v>566</v>
      </c>
    </row>
    <row r="114" spans="1:23" x14ac:dyDescent="0.15">
      <c r="A114" s="4" t="s">
        <v>282</v>
      </c>
      <c r="B114" t="s">
        <v>283</v>
      </c>
      <c r="C114" s="8">
        <f t="shared" si="18"/>
        <v>43</v>
      </c>
      <c r="D114" s="8">
        <f t="shared" si="19"/>
        <v>23</v>
      </c>
      <c r="E114" s="8">
        <f t="shared" si="20"/>
        <v>4</v>
      </c>
      <c r="F114" s="8">
        <f t="shared" si="21"/>
        <v>6</v>
      </c>
      <c r="G114" s="8">
        <f t="shared" si="22"/>
        <v>76</v>
      </c>
      <c r="H114"/>
      <c r="I114" s="26" t="s">
        <v>282</v>
      </c>
      <c r="J114" s="19" t="s">
        <v>283</v>
      </c>
      <c r="K114" s="27">
        <v>43</v>
      </c>
      <c r="L114" s="27">
        <v>23</v>
      </c>
      <c r="M114" s="27">
        <v>4</v>
      </c>
      <c r="N114" s="27">
        <v>6</v>
      </c>
      <c r="O114" s="27"/>
      <c r="Q114" s="4" t="s">
        <v>282</v>
      </c>
      <c r="R114" t="s">
        <v>283</v>
      </c>
      <c r="S114" s="8"/>
      <c r="T114" s="8"/>
      <c r="U114" s="8"/>
      <c r="V114" s="8"/>
      <c r="W114" s="8"/>
    </row>
    <row r="115" spans="1:23" x14ac:dyDescent="0.15">
      <c r="A115" s="4" t="s">
        <v>203</v>
      </c>
      <c r="B115" t="s">
        <v>204</v>
      </c>
      <c r="C115" s="8">
        <f t="shared" si="18"/>
        <v>4</v>
      </c>
      <c r="D115" s="8">
        <f t="shared" si="19"/>
        <v>33</v>
      </c>
      <c r="E115" s="8">
        <f t="shared" si="20"/>
        <v>-8</v>
      </c>
      <c r="F115" s="8">
        <f t="shared" si="21"/>
        <v>10</v>
      </c>
      <c r="G115" s="8">
        <f t="shared" si="22"/>
        <v>39</v>
      </c>
      <c r="H115"/>
      <c r="I115" s="26" t="s">
        <v>203</v>
      </c>
      <c r="J115" s="19" t="s">
        <v>204</v>
      </c>
      <c r="K115" s="27">
        <v>581</v>
      </c>
      <c r="L115" s="27">
        <v>350</v>
      </c>
      <c r="M115" s="27">
        <v>62</v>
      </c>
      <c r="N115" s="27">
        <v>42</v>
      </c>
      <c r="O115" s="27">
        <v>1035</v>
      </c>
      <c r="Q115" s="4" t="s">
        <v>203</v>
      </c>
      <c r="R115" t="s">
        <v>204</v>
      </c>
      <c r="S115" s="8">
        <v>577</v>
      </c>
      <c r="T115" s="8">
        <v>317</v>
      </c>
      <c r="U115" s="8">
        <v>70</v>
      </c>
      <c r="V115" s="8">
        <v>32</v>
      </c>
      <c r="W115" s="8">
        <f t="shared" si="23"/>
        <v>996</v>
      </c>
    </row>
    <row r="116" spans="1:23" x14ac:dyDescent="0.15">
      <c r="A116" s="4" t="s">
        <v>205</v>
      </c>
      <c r="B116" t="s">
        <v>206</v>
      </c>
      <c r="C116" s="8">
        <f t="shared" si="18"/>
        <v>39</v>
      </c>
      <c r="D116" s="8">
        <f t="shared" si="19"/>
        <v>30</v>
      </c>
      <c r="E116" s="8">
        <f t="shared" si="20"/>
        <v>13</v>
      </c>
      <c r="F116" s="8">
        <f t="shared" si="21"/>
        <v>11</v>
      </c>
      <c r="G116" s="8">
        <f t="shared" si="22"/>
        <v>93</v>
      </c>
      <c r="H116"/>
      <c r="I116" s="26" t="s">
        <v>205</v>
      </c>
      <c r="J116" s="19" t="s">
        <v>206</v>
      </c>
      <c r="K116" s="27">
        <v>1598</v>
      </c>
      <c r="L116" s="27">
        <v>663</v>
      </c>
      <c r="M116" s="27">
        <v>167</v>
      </c>
      <c r="N116" s="27">
        <v>60</v>
      </c>
      <c r="O116" s="27">
        <v>2488</v>
      </c>
      <c r="Q116" s="4" t="s">
        <v>205</v>
      </c>
      <c r="R116" t="s">
        <v>206</v>
      </c>
      <c r="S116" s="8">
        <v>1559</v>
      </c>
      <c r="T116" s="8">
        <v>633</v>
      </c>
      <c r="U116" s="8">
        <v>154</v>
      </c>
      <c r="V116" s="8">
        <v>49</v>
      </c>
      <c r="W116" s="8">
        <f t="shared" si="23"/>
        <v>2395</v>
      </c>
    </row>
    <row r="117" spans="1:23" x14ac:dyDescent="0.15">
      <c r="A117" s="4" t="s">
        <v>207</v>
      </c>
      <c r="B117" t="s">
        <v>208</v>
      </c>
      <c r="C117" s="8">
        <f t="shared" si="18"/>
        <v>34</v>
      </c>
      <c r="D117" s="8">
        <f t="shared" si="19"/>
        <v>32</v>
      </c>
      <c r="E117" s="8">
        <f t="shared" si="20"/>
        <v>-3</v>
      </c>
      <c r="F117" s="8">
        <f t="shared" si="21"/>
        <v>13</v>
      </c>
      <c r="G117" s="8">
        <f t="shared" si="22"/>
        <v>76</v>
      </c>
      <c r="H117"/>
      <c r="I117" s="26" t="s">
        <v>207</v>
      </c>
      <c r="J117" s="19" t="s">
        <v>208</v>
      </c>
      <c r="K117" s="27">
        <v>1138</v>
      </c>
      <c r="L117" s="27">
        <v>451</v>
      </c>
      <c r="M117" s="27">
        <v>132</v>
      </c>
      <c r="N117" s="27">
        <v>46</v>
      </c>
      <c r="O117" s="27">
        <v>1767</v>
      </c>
      <c r="Q117" s="4" t="s">
        <v>207</v>
      </c>
      <c r="R117" t="s">
        <v>208</v>
      </c>
      <c r="S117" s="8">
        <v>1104</v>
      </c>
      <c r="T117" s="8">
        <v>419</v>
      </c>
      <c r="U117" s="8">
        <v>135</v>
      </c>
      <c r="V117" s="8">
        <v>33</v>
      </c>
      <c r="W117" s="8">
        <f t="shared" si="23"/>
        <v>1691</v>
      </c>
    </row>
    <row r="118" spans="1:23" x14ac:dyDescent="0.15">
      <c r="A118" s="4" t="s">
        <v>209</v>
      </c>
      <c r="B118" t="s">
        <v>210</v>
      </c>
      <c r="C118" s="8">
        <f t="shared" si="18"/>
        <v>-7</v>
      </c>
      <c r="D118" s="8">
        <f t="shared" si="19"/>
        <v>10</v>
      </c>
      <c r="E118" s="8">
        <f t="shared" si="20"/>
        <v>-5</v>
      </c>
      <c r="F118" s="8">
        <f t="shared" si="21"/>
        <v>-4</v>
      </c>
      <c r="G118" s="8">
        <f t="shared" si="22"/>
        <v>-6</v>
      </c>
      <c r="H118"/>
      <c r="I118" s="26" t="s">
        <v>209</v>
      </c>
      <c r="J118" s="19" t="s">
        <v>210</v>
      </c>
      <c r="K118" s="27">
        <v>438</v>
      </c>
      <c r="L118" s="27">
        <v>180</v>
      </c>
      <c r="M118" s="27">
        <v>39</v>
      </c>
      <c r="N118" s="27">
        <v>17</v>
      </c>
      <c r="O118" s="27">
        <v>674</v>
      </c>
      <c r="Q118" s="4" t="s">
        <v>209</v>
      </c>
      <c r="R118" t="s">
        <v>210</v>
      </c>
      <c r="S118" s="8">
        <v>445</v>
      </c>
      <c r="T118" s="8">
        <v>170</v>
      </c>
      <c r="U118" s="8">
        <v>44</v>
      </c>
      <c r="V118" s="8">
        <v>21</v>
      </c>
      <c r="W118" s="8">
        <f t="shared" si="23"/>
        <v>680</v>
      </c>
    </row>
    <row r="119" spans="1:23" ht="15" x14ac:dyDescent="0.2">
      <c r="A119" s="7" t="s">
        <v>79</v>
      </c>
      <c r="C119" s="14">
        <f>+SUM(C95:C118)</f>
        <v>331</v>
      </c>
      <c r="D119" s="14">
        <f>+SUM(D95:D118)</f>
        <v>277</v>
      </c>
      <c r="E119" s="14">
        <f>+SUM(E95:E118)</f>
        <v>103</v>
      </c>
      <c r="F119" s="14">
        <f>+SUM(F95:F118)</f>
        <v>90</v>
      </c>
      <c r="G119" s="14">
        <f>+SUM(G95:G118)</f>
        <v>801</v>
      </c>
      <c r="H119"/>
      <c r="I119" s="28" t="s">
        <v>79</v>
      </c>
      <c r="J119" s="19"/>
      <c r="K119" s="29">
        <v>12591</v>
      </c>
      <c r="L119" s="29">
        <v>5437</v>
      </c>
      <c r="M119" s="29">
        <v>1435</v>
      </c>
      <c r="N119" s="29">
        <v>528</v>
      </c>
      <c r="O119" s="29">
        <v>19991</v>
      </c>
      <c r="Q119" s="7" t="s">
        <v>79</v>
      </c>
      <c r="S119" s="6">
        <f>SUM(S95:S118)</f>
        <v>12260</v>
      </c>
      <c r="T119" s="6">
        <f>SUM(T95:T118)</f>
        <v>5160</v>
      </c>
      <c r="U119" s="6">
        <f>SUM(U95:U118)</f>
        <v>1332</v>
      </c>
      <c r="V119" s="6">
        <f>SUM(V95:V118)</f>
        <v>438</v>
      </c>
      <c r="W119" s="6">
        <f>SUM(W95:W118)</f>
        <v>19190</v>
      </c>
    </row>
    <row r="120" spans="1:23" x14ac:dyDescent="0.15">
      <c r="A120" s="9"/>
      <c r="B120" s="10"/>
      <c r="C120" s="20">
        <f>+C119/S119</f>
        <v>2.6998368678629689E-2</v>
      </c>
      <c r="D120" s="20">
        <f>+D119/T119</f>
        <v>5.368217054263566E-2</v>
      </c>
      <c r="E120" s="20">
        <f>+E119/U119</f>
        <v>7.7327327327327333E-2</v>
      </c>
      <c r="F120" s="20">
        <f>+F119/V119</f>
        <v>0.20547945205479451</v>
      </c>
      <c r="G120" s="20">
        <f>+G119/W119</f>
        <v>4.1740489838457531E-2</v>
      </c>
      <c r="H120"/>
      <c r="I120" s="30"/>
      <c r="J120" s="21"/>
      <c r="K120" s="27"/>
      <c r="L120" s="27"/>
      <c r="M120" s="27"/>
      <c r="N120" s="27"/>
      <c r="O120" s="21"/>
      <c r="Q120" s="9"/>
      <c r="R120" s="10"/>
      <c r="S120" s="10"/>
      <c r="T120" s="10"/>
      <c r="U120" s="10"/>
      <c r="V120" s="10"/>
      <c r="W120" s="10"/>
    </row>
    <row r="121" spans="1:23" ht="15" x14ac:dyDescent="0.2">
      <c r="A121" s="7" t="s">
        <v>211</v>
      </c>
      <c r="H121"/>
      <c r="I121" s="28" t="s">
        <v>211</v>
      </c>
      <c r="J121" s="19"/>
      <c r="K121" s="19"/>
      <c r="L121" s="19"/>
      <c r="M121" s="19"/>
      <c r="N121" s="19"/>
      <c r="O121" s="19"/>
      <c r="Q121" s="7" t="s">
        <v>211</v>
      </c>
    </row>
    <row r="122" spans="1:23" x14ac:dyDescent="0.15">
      <c r="A122" s="4" t="s">
        <v>212</v>
      </c>
      <c r="B122" t="s">
        <v>213</v>
      </c>
      <c r="C122" s="8">
        <f t="shared" ref="C122:C132" si="24">+K122-S122</f>
        <v>11</v>
      </c>
      <c r="D122" s="8">
        <f t="shared" ref="D122:D132" si="25">+L122-T122</f>
        <v>-6</v>
      </c>
      <c r="E122" s="8">
        <f t="shared" ref="E122:E132" si="26">+M122-U122</f>
        <v>2</v>
      </c>
      <c r="F122" s="8">
        <f t="shared" ref="F122:F132" si="27">+N122-V122</f>
        <v>0</v>
      </c>
      <c r="G122" s="8">
        <f t="shared" ref="G122:G133" si="28">+SUM(C122:F122)</f>
        <v>7</v>
      </c>
      <c r="H122"/>
      <c r="I122" s="26" t="s">
        <v>212</v>
      </c>
      <c r="J122" s="19" t="s">
        <v>213</v>
      </c>
      <c r="K122" s="27">
        <v>631</v>
      </c>
      <c r="L122" s="27">
        <v>213</v>
      </c>
      <c r="M122" s="27">
        <v>33</v>
      </c>
      <c r="N122" s="27">
        <v>14</v>
      </c>
      <c r="O122" s="27">
        <v>891</v>
      </c>
      <c r="Q122" s="4" t="s">
        <v>212</v>
      </c>
      <c r="R122" t="s">
        <v>213</v>
      </c>
      <c r="S122" s="8">
        <v>620</v>
      </c>
      <c r="T122" s="8">
        <v>219</v>
      </c>
      <c r="U122" s="8">
        <v>31</v>
      </c>
      <c r="V122" s="8">
        <v>14</v>
      </c>
      <c r="W122" s="8">
        <f t="shared" ref="W122:W132" si="29">SUM(S122:V122)</f>
        <v>884</v>
      </c>
    </row>
    <row r="123" spans="1:23" x14ac:dyDescent="0.15">
      <c r="A123" s="4" t="s">
        <v>214</v>
      </c>
      <c r="B123" t="s">
        <v>215</v>
      </c>
      <c r="C123" s="8">
        <f t="shared" si="24"/>
        <v>46</v>
      </c>
      <c r="D123" s="8">
        <f t="shared" si="25"/>
        <v>4</v>
      </c>
      <c r="E123" s="8">
        <f t="shared" si="26"/>
        <v>23</v>
      </c>
      <c r="F123" s="8">
        <f t="shared" si="27"/>
        <v>11</v>
      </c>
      <c r="G123" s="8">
        <f t="shared" si="28"/>
        <v>84</v>
      </c>
      <c r="H123"/>
      <c r="I123" s="26" t="s">
        <v>214</v>
      </c>
      <c r="J123" s="19" t="s">
        <v>215</v>
      </c>
      <c r="K123" s="27">
        <v>1043</v>
      </c>
      <c r="L123" s="27">
        <v>341</v>
      </c>
      <c r="M123" s="27">
        <v>114</v>
      </c>
      <c r="N123" s="27">
        <v>32</v>
      </c>
      <c r="O123" s="27">
        <v>1530</v>
      </c>
      <c r="Q123" s="4" t="s">
        <v>214</v>
      </c>
      <c r="R123" t="s">
        <v>215</v>
      </c>
      <c r="S123" s="8">
        <v>997</v>
      </c>
      <c r="T123" s="8">
        <v>337</v>
      </c>
      <c r="U123" s="8">
        <v>91</v>
      </c>
      <c r="V123" s="8">
        <v>21</v>
      </c>
      <c r="W123" s="8">
        <f t="shared" si="29"/>
        <v>1446</v>
      </c>
    </row>
    <row r="124" spans="1:23" x14ac:dyDescent="0.15">
      <c r="A124" s="4" t="s">
        <v>216</v>
      </c>
      <c r="B124" t="s">
        <v>217</v>
      </c>
      <c r="C124" s="8">
        <f t="shared" si="24"/>
        <v>18</v>
      </c>
      <c r="D124" s="8">
        <f t="shared" si="25"/>
        <v>17</v>
      </c>
      <c r="E124" s="8">
        <f t="shared" si="26"/>
        <v>3</v>
      </c>
      <c r="F124" s="8">
        <f t="shared" si="27"/>
        <v>0</v>
      </c>
      <c r="G124" s="8">
        <f t="shared" si="28"/>
        <v>38</v>
      </c>
      <c r="H124"/>
      <c r="I124" s="26" t="s">
        <v>216</v>
      </c>
      <c r="J124" s="19" t="s">
        <v>217</v>
      </c>
      <c r="K124" s="27">
        <v>311</v>
      </c>
      <c r="L124" s="27">
        <v>136</v>
      </c>
      <c r="M124" s="27">
        <v>25</v>
      </c>
      <c r="N124" s="27">
        <v>11</v>
      </c>
      <c r="O124" s="27">
        <v>483</v>
      </c>
      <c r="Q124" s="4" t="s">
        <v>216</v>
      </c>
      <c r="R124" t="s">
        <v>217</v>
      </c>
      <c r="S124" s="8">
        <v>293</v>
      </c>
      <c r="T124" s="8">
        <v>119</v>
      </c>
      <c r="U124" s="8">
        <v>22</v>
      </c>
      <c r="V124" s="8">
        <v>11</v>
      </c>
      <c r="W124" s="8">
        <f t="shared" si="29"/>
        <v>445</v>
      </c>
    </row>
    <row r="125" spans="1:23" x14ac:dyDescent="0.15">
      <c r="A125" s="4" t="s">
        <v>218</v>
      </c>
      <c r="B125" t="s">
        <v>219</v>
      </c>
      <c r="C125" s="8">
        <f t="shared" si="24"/>
        <v>16</v>
      </c>
      <c r="D125" s="8">
        <f t="shared" si="25"/>
        <v>12</v>
      </c>
      <c r="E125" s="8">
        <f t="shared" si="26"/>
        <v>-2</v>
      </c>
      <c r="F125" s="8">
        <f t="shared" si="27"/>
        <v>0</v>
      </c>
      <c r="G125" s="8">
        <f t="shared" si="28"/>
        <v>26</v>
      </c>
      <c r="H125"/>
      <c r="I125" s="26" t="s">
        <v>218</v>
      </c>
      <c r="J125" s="19" t="s">
        <v>219</v>
      </c>
      <c r="K125" s="27">
        <v>304</v>
      </c>
      <c r="L125" s="27">
        <v>104</v>
      </c>
      <c r="M125" s="27">
        <v>40</v>
      </c>
      <c r="N125" s="27">
        <v>5</v>
      </c>
      <c r="O125" s="27">
        <v>453</v>
      </c>
      <c r="Q125" s="4" t="s">
        <v>218</v>
      </c>
      <c r="R125" t="s">
        <v>219</v>
      </c>
      <c r="S125" s="8">
        <v>288</v>
      </c>
      <c r="T125" s="8">
        <v>92</v>
      </c>
      <c r="U125" s="8">
        <v>42</v>
      </c>
      <c r="V125" s="8">
        <v>5</v>
      </c>
      <c r="W125" s="8">
        <f t="shared" si="29"/>
        <v>427</v>
      </c>
    </row>
    <row r="126" spans="1:23" x14ac:dyDescent="0.15">
      <c r="A126" s="4" t="s">
        <v>220</v>
      </c>
      <c r="B126" t="s">
        <v>221</v>
      </c>
      <c r="C126" s="8">
        <f t="shared" si="24"/>
        <v>16</v>
      </c>
      <c r="D126" s="8">
        <f t="shared" si="25"/>
        <v>21</v>
      </c>
      <c r="E126" s="8">
        <f t="shared" si="26"/>
        <v>7</v>
      </c>
      <c r="F126" s="8">
        <f t="shared" si="27"/>
        <v>0</v>
      </c>
      <c r="G126" s="8">
        <f t="shared" si="28"/>
        <v>44</v>
      </c>
      <c r="H126"/>
      <c r="I126" s="26" t="s">
        <v>220</v>
      </c>
      <c r="J126" s="19" t="s">
        <v>221</v>
      </c>
      <c r="K126" s="27">
        <v>577</v>
      </c>
      <c r="L126" s="27">
        <v>232</v>
      </c>
      <c r="M126" s="27">
        <v>95</v>
      </c>
      <c r="N126" s="27">
        <v>39</v>
      </c>
      <c r="O126" s="27">
        <v>943</v>
      </c>
      <c r="Q126" s="4" t="s">
        <v>220</v>
      </c>
      <c r="R126" t="s">
        <v>221</v>
      </c>
      <c r="S126" s="8">
        <v>561</v>
      </c>
      <c r="T126" s="8">
        <v>211</v>
      </c>
      <c r="U126" s="8">
        <v>88</v>
      </c>
      <c r="V126" s="8">
        <v>39</v>
      </c>
      <c r="W126" s="8">
        <f t="shared" si="29"/>
        <v>899</v>
      </c>
    </row>
    <row r="127" spans="1:23" x14ac:dyDescent="0.15">
      <c r="A127" s="4" t="s">
        <v>222</v>
      </c>
      <c r="B127" t="s">
        <v>223</v>
      </c>
      <c r="C127" s="8">
        <f t="shared" si="24"/>
        <v>117</v>
      </c>
      <c r="D127" s="8">
        <f t="shared" si="25"/>
        <v>38</v>
      </c>
      <c r="E127" s="8">
        <f t="shared" si="26"/>
        <v>10</v>
      </c>
      <c r="F127" s="8">
        <f t="shared" si="27"/>
        <v>7</v>
      </c>
      <c r="G127" s="8">
        <f t="shared" si="28"/>
        <v>172</v>
      </c>
      <c r="H127"/>
      <c r="I127" s="26" t="s">
        <v>222</v>
      </c>
      <c r="J127" s="19" t="s">
        <v>223</v>
      </c>
      <c r="K127" s="27">
        <v>671</v>
      </c>
      <c r="L127" s="27">
        <v>252</v>
      </c>
      <c r="M127" s="27">
        <v>83</v>
      </c>
      <c r="N127" s="27">
        <v>24</v>
      </c>
      <c r="O127" s="27">
        <v>1030</v>
      </c>
      <c r="Q127" s="4" t="s">
        <v>222</v>
      </c>
      <c r="R127" t="s">
        <v>223</v>
      </c>
      <c r="S127" s="8">
        <v>554</v>
      </c>
      <c r="T127" s="8">
        <v>214</v>
      </c>
      <c r="U127" s="8">
        <v>73</v>
      </c>
      <c r="V127" s="8">
        <v>17</v>
      </c>
      <c r="W127" s="8">
        <f t="shared" si="29"/>
        <v>858</v>
      </c>
    </row>
    <row r="128" spans="1:23" x14ac:dyDescent="0.15">
      <c r="A128" s="4" t="s">
        <v>224</v>
      </c>
      <c r="B128" t="s">
        <v>225</v>
      </c>
      <c r="C128" s="8">
        <f t="shared" si="24"/>
        <v>15</v>
      </c>
      <c r="D128" s="8">
        <f t="shared" si="25"/>
        <v>23</v>
      </c>
      <c r="E128" s="8">
        <f t="shared" si="26"/>
        <v>20</v>
      </c>
      <c r="F128" s="8">
        <f t="shared" si="27"/>
        <v>-1</v>
      </c>
      <c r="G128" s="8">
        <f t="shared" si="28"/>
        <v>57</v>
      </c>
      <c r="H128"/>
      <c r="I128" s="26" t="s">
        <v>224</v>
      </c>
      <c r="J128" s="19" t="s">
        <v>225</v>
      </c>
      <c r="K128" s="27">
        <v>485</v>
      </c>
      <c r="L128" s="27">
        <v>232</v>
      </c>
      <c r="M128" s="27">
        <v>101</v>
      </c>
      <c r="N128" s="27">
        <v>24</v>
      </c>
      <c r="O128" s="27">
        <v>842</v>
      </c>
      <c r="Q128" s="4" t="s">
        <v>224</v>
      </c>
      <c r="R128" t="s">
        <v>225</v>
      </c>
      <c r="S128" s="8">
        <v>470</v>
      </c>
      <c r="T128" s="8">
        <v>209</v>
      </c>
      <c r="U128" s="8">
        <v>81</v>
      </c>
      <c r="V128" s="8">
        <v>25</v>
      </c>
      <c r="W128" s="8">
        <f t="shared" si="29"/>
        <v>785</v>
      </c>
    </row>
    <row r="129" spans="1:23" x14ac:dyDescent="0.15">
      <c r="A129" s="4" t="s">
        <v>226</v>
      </c>
      <c r="B129" t="s">
        <v>227</v>
      </c>
      <c r="C129" s="8">
        <f t="shared" si="24"/>
        <v>9</v>
      </c>
      <c r="D129" s="8">
        <f t="shared" si="25"/>
        <v>-8</v>
      </c>
      <c r="E129" s="8">
        <f t="shared" si="26"/>
        <v>7</v>
      </c>
      <c r="F129" s="8">
        <f t="shared" si="27"/>
        <v>0</v>
      </c>
      <c r="G129" s="8">
        <f t="shared" si="28"/>
        <v>8</v>
      </c>
      <c r="H129"/>
      <c r="I129" s="26" t="s">
        <v>226</v>
      </c>
      <c r="J129" s="19" t="s">
        <v>227</v>
      </c>
      <c r="K129" s="27">
        <v>142</v>
      </c>
      <c r="L129" s="27">
        <v>47</v>
      </c>
      <c r="M129" s="27">
        <v>28</v>
      </c>
      <c r="N129" s="27">
        <v>6</v>
      </c>
      <c r="O129" s="27">
        <v>223</v>
      </c>
      <c r="Q129" s="4" t="s">
        <v>226</v>
      </c>
      <c r="R129" t="s">
        <v>227</v>
      </c>
      <c r="S129" s="8">
        <v>133</v>
      </c>
      <c r="T129" s="8">
        <v>55</v>
      </c>
      <c r="U129" s="8">
        <v>21</v>
      </c>
      <c r="V129" s="8">
        <v>6</v>
      </c>
      <c r="W129" s="8">
        <f t="shared" si="29"/>
        <v>215</v>
      </c>
    </row>
    <row r="130" spans="1:23" x14ac:dyDescent="0.15">
      <c r="A130" s="4" t="s">
        <v>228</v>
      </c>
      <c r="B130" t="s">
        <v>229</v>
      </c>
      <c r="C130" s="8">
        <f t="shared" si="24"/>
        <v>68</v>
      </c>
      <c r="D130" s="8">
        <f t="shared" si="25"/>
        <v>20</v>
      </c>
      <c r="E130" s="8">
        <f t="shared" si="26"/>
        <v>21</v>
      </c>
      <c r="F130" s="8">
        <f t="shared" si="27"/>
        <v>5</v>
      </c>
      <c r="G130" s="8">
        <f t="shared" si="28"/>
        <v>114</v>
      </c>
      <c r="H130"/>
      <c r="I130" s="26" t="s">
        <v>228</v>
      </c>
      <c r="J130" s="19" t="s">
        <v>229</v>
      </c>
      <c r="K130" s="27">
        <v>975</v>
      </c>
      <c r="L130" s="27">
        <v>327</v>
      </c>
      <c r="M130" s="27">
        <v>155</v>
      </c>
      <c r="N130" s="27">
        <v>37</v>
      </c>
      <c r="O130" s="27">
        <v>1494</v>
      </c>
      <c r="Q130" s="4" t="s">
        <v>228</v>
      </c>
      <c r="R130" t="s">
        <v>229</v>
      </c>
      <c r="S130" s="8">
        <v>907</v>
      </c>
      <c r="T130" s="8">
        <v>307</v>
      </c>
      <c r="U130" s="8">
        <v>134</v>
      </c>
      <c r="V130" s="8">
        <v>32</v>
      </c>
      <c r="W130" s="8">
        <f t="shared" si="29"/>
        <v>1380</v>
      </c>
    </row>
    <row r="131" spans="1:23" x14ac:dyDescent="0.15">
      <c r="A131" s="4" t="s">
        <v>230</v>
      </c>
      <c r="B131" t="s">
        <v>231</v>
      </c>
      <c r="C131" s="8">
        <f t="shared" si="24"/>
        <v>6</v>
      </c>
      <c r="D131" s="8">
        <f t="shared" si="25"/>
        <v>8</v>
      </c>
      <c r="E131" s="8">
        <f t="shared" si="26"/>
        <v>10</v>
      </c>
      <c r="F131" s="8">
        <f t="shared" si="27"/>
        <v>5</v>
      </c>
      <c r="G131" s="8">
        <f t="shared" si="28"/>
        <v>29</v>
      </c>
      <c r="H131"/>
      <c r="I131" s="26" t="s">
        <v>230</v>
      </c>
      <c r="J131" s="19" t="s">
        <v>231</v>
      </c>
      <c r="K131" s="27">
        <v>142</v>
      </c>
      <c r="L131" s="27">
        <v>58</v>
      </c>
      <c r="M131" s="27">
        <v>47</v>
      </c>
      <c r="N131" s="27">
        <v>21</v>
      </c>
      <c r="O131" s="27">
        <v>268</v>
      </c>
      <c r="Q131" s="4" t="s">
        <v>230</v>
      </c>
      <c r="R131" t="s">
        <v>231</v>
      </c>
      <c r="S131" s="8">
        <v>136</v>
      </c>
      <c r="T131" s="8">
        <v>50</v>
      </c>
      <c r="U131" s="8">
        <v>37</v>
      </c>
      <c r="V131" s="8">
        <v>16</v>
      </c>
      <c r="W131" s="8">
        <f t="shared" si="29"/>
        <v>239</v>
      </c>
    </row>
    <row r="132" spans="1:23" x14ac:dyDescent="0.15">
      <c r="A132" s="4" t="s">
        <v>232</v>
      </c>
      <c r="B132" t="s">
        <v>233</v>
      </c>
      <c r="C132" s="8">
        <f t="shared" si="24"/>
        <v>-36</v>
      </c>
      <c r="D132" s="8">
        <f t="shared" si="25"/>
        <v>-6</v>
      </c>
      <c r="E132" s="8">
        <f t="shared" si="26"/>
        <v>0</v>
      </c>
      <c r="F132" s="8">
        <f t="shared" si="27"/>
        <v>2</v>
      </c>
      <c r="G132" s="8">
        <f t="shared" si="28"/>
        <v>-40</v>
      </c>
      <c r="H132"/>
      <c r="I132" s="26" t="s">
        <v>232</v>
      </c>
      <c r="J132" s="19" t="s">
        <v>233</v>
      </c>
      <c r="K132" s="27">
        <v>409</v>
      </c>
      <c r="L132" s="27">
        <v>158</v>
      </c>
      <c r="M132" s="27">
        <v>72</v>
      </c>
      <c r="N132" s="27">
        <v>23</v>
      </c>
      <c r="O132" s="27">
        <v>662</v>
      </c>
      <c r="Q132" s="4" t="s">
        <v>232</v>
      </c>
      <c r="R132" t="s">
        <v>233</v>
      </c>
      <c r="S132" s="8">
        <v>445</v>
      </c>
      <c r="T132" s="8">
        <v>164</v>
      </c>
      <c r="U132" s="8">
        <v>72</v>
      </c>
      <c r="V132" s="8">
        <v>21</v>
      </c>
      <c r="W132" s="8">
        <f t="shared" si="29"/>
        <v>702</v>
      </c>
    </row>
    <row r="133" spans="1:23" ht="15" x14ac:dyDescent="0.2">
      <c r="A133" s="7" t="s">
        <v>79</v>
      </c>
      <c r="C133" s="14">
        <f>+SUM(C122:C132)</f>
        <v>286</v>
      </c>
      <c r="D133" s="14">
        <f t="shared" ref="D133:F133" si="30">+SUM(D122:D132)</f>
        <v>123</v>
      </c>
      <c r="E133" s="14">
        <f t="shared" si="30"/>
        <v>101</v>
      </c>
      <c r="F133" s="14">
        <f t="shared" si="30"/>
        <v>29</v>
      </c>
      <c r="G133" s="14">
        <f t="shared" si="28"/>
        <v>539</v>
      </c>
      <c r="H133"/>
      <c r="I133" s="28" t="s">
        <v>79</v>
      </c>
      <c r="J133" s="19"/>
      <c r="K133" s="29">
        <v>5690</v>
      </c>
      <c r="L133" s="29">
        <v>2100</v>
      </c>
      <c r="M133" s="29">
        <v>793</v>
      </c>
      <c r="N133" s="29">
        <v>236</v>
      </c>
      <c r="O133" s="29">
        <v>8819</v>
      </c>
      <c r="Q133" s="7" t="s">
        <v>79</v>
      </c>
      <c r="S133" s="6">
        <f>SUM(S122:S132)</f>
        <v>5404</v>
      </c>
      <c r="T133" s="6">
        <f t="shared" ref="T133:V133" si="31">SUM(T122:T132)</f>
        <v>1977</v>
      </c>
      <c r="U133" s="6">
        <f t="shared" si="31"/>
        <v>692</v>
      </c>
      <c r="V133" s="6">
        <f t="shared" si="31"/>
        <v>207</v>
      </c>
      <c r="W133" s="6">
        <f>SUM(W122:W132)</f>
        <v>8280</v>
      </c>
    </row>
    <row r="134" spans="1:23" x14ac:dyDescent="0.15">
      <c r="A134" s="9"/>
      <c r="B134" s="10"/>
      <c r="C134" s="20">
        <f>+C133/S133</f>
        <v>5.292376017764619E-2</v>
      </c>
      <c r="D134" s="20">
        <f>+D133/T133</f>
        <v>6.2215477996965099E-2</v>
      </c>
      <c r="E134" s="20">
        <f>+E133/U133</f>
        <v>0.14595375722543352</v>
      </c>
      <c r="F134" s="20">
        <f>+F133/V133</f>
        <v>0.14009661835748793</v>
      </c>
      <c r="G134" s="20">
        <f>+G133/W133</f>
        <v>6.5096618357487923E-2</v>
      </c>
      <c r="H134"/>
      <c r="I134" s="30"/>
      <c r="J134" s="21"/>
      <c r="K134" s="27"/>
      <c r="L134" s="27"/>
      <c r="M134" s="27"/>
      <c r="N134" s="27"/>
      <c r="O134" s="21"/>
      <c r="Q134" s="9"/>
      <c r="R134" s="10"/>
      <c r="S134" s="10"/>
      <c r="T134" s="10"/>
      <c r="U134" s="10"/>
      <c r="V134" s="10"/>
      <c r="W134" s="10"/>
    </row>
    <row r="135" spans="1:23" ht="15" x14ac:dyDescent="0.2">
      <c r="A135" s="7" t="s">
        <v>234</v>
      </c>
      <c r="H135"/>
      <c r="I135" s="28" t="s">
        <v>234</v>
      </c>
      <c r="J135" s="19"/>
      <c r="K135" s="19"/>
      <c r="L135" s="19"/>
      <c r="M135" s="19"/>
      <c r="N135" s="19"/>
      <c r="O135" s="19"/>
      <c r="Q135" s="7" t="s">
        <v>234</v>
      </c>
    </row>
    <row r="136" spans="1:23" x14ac:dyDescent="0.15">
      <c r="A136" s="4" t="s">
        <v>235</v>
      </c>
      <c r="B136" t="s">
        <v>236</v>
      </c>
      <c r="C136" s="8">
        <f t="shared" ref="C136:C151" si="32">+K136-S136</f>
        <v>62</v>
      </c>
      <c r="D136" s="8">
        <f t="shared" ref="D136:D151" si="33">+L136-T136</f>
        <v>24</v>
      </c>
      <c r="E136" s="8">
        <f t="shared" ref="E136:E151" si="34">+M136-U136</f>
        <v>8</v>
      </c>
      <c r="F136" s="8">
        <f t="shared" ref="F136:F151" si="35">+N136-V136</f>
        <v>4</v>
      </c>
      <c r="G136" s="8">
        <f t="shared" ref="G136:G152" si="36">+SUM(C136:F136)</f>
        <v>98</v>
      </c>
      <c r="H136"/>
      <c r="I136" s="26" t="s">
        <v>235</v>
      </c>
      <c r="J136" s="19" t="s">
        <v>236</v>
      </c>
      <c r="K136" s="27">
        <v>159</v>
      </c>
      <c r="L136" s="27">
        <v>58</v>
      </c>
      <c r="M136" s="27">
        <v>9</v>
      </c>
      <c r="N136" s="27">
        <v>6</v>
      </c>
      <c r="O136" s="27">
        <v>232</v>
      </c>
      <c r="Q136" s="4" t="s">
        <v>235</v>
      </c>
      <c r="R136" t="s">
        <v>236</v>
      </c>
      <c r="S136" s="8">
        <v>97</v>
      </c>
      <c r="T136" s="8">
        <v>34</v>
      </c>
      <c r="U136" s="8">
        <v>1</v>
      </c>
      <c r="V136" s="8">
        <v>2</v>
      </c>
      <c r="W136" s="8">
        <f t="shared" ref="W136:W151" si="37">SUM(S136:V136)</f>
        <v>134</v>
      </c>
    </row>
    <row r="137" spans="1:23" x14ac:dyDescent="0.15">
      <c r="A137" s="4" t="s">
        <v>237</v>
      </c>
      <c r="B137" t="s">
        <v>238</v>
      </c>
      <c r="C137" s="8">
        <f t="shared" si="32"/>
        <v>14</v>
      </c>
      <c r="D137" s="8">
        <f t="shared" si="33"/>
        <v>11</v>
      </c>
      <c r="E137" s="8">
        <f t="shared" si="34"/>
        <v>-2</v>
      </c>
      <c r="F137" s="8">
        <f t="shared" si="35"/>
        <v>-2</v>
      </c>
      <c r="G137" s="8">
        <f t="shared" si="36"/>
        <v>21</v>
      </c>
      <c r="H137"/>
      <c r="I137" s="26" t="s">
        <v>237</v>
      </c>
      <c r="J137" s="19" t="s">
        <v>238</v>
      </c>
      <c r="K137" s="27">
        <v>292</v>
      </c>
      <c r="L137" s="27">
        <v>138</v>
      </c>
      <c r="M137" s="27">
        <v>53</v>
      </c>
      <c r="N137" s="27">
        <v>16</v>
      </c>
      <c r="O137" s="27">
        <v>499</v>
      </c>
      <c r="Q137" s="4" t="s">
        <v>237</v>
      </c>
      <c r="R137" t="s">
        <v>238</v>
      </c>
      <c r="S137" s="8">
        <v>278</v>
      </c>
      <c r="T137" s="8">
        <v>127</v>
      </c>
      <c r="U137" s="8">
        <v>55</v>
      </c>
      <c r="V137" s="8">
        <v>18</v>
      </c>
      <c r="W137" s="8">
        <f t="shared" si="37"/>
        <v>478</v>
      </c>
    </row>
    <row r="138" spans="1:23" x14ac:dyDescent="0.15">
      <c r="A138" s="4" t="s">
        <v>239</v>
      </c>
      <c r="B138" t="s">
        <v>272</v>
      </c>
      <c r="C138" s="8">
        <f t="shared" si="32"/>
        <v>4</v>
      </c>
      <c r="D138" s="8">
        <f t="shared" si="33"/>
        <v>-5</v>
      </c>
      <c r="E138" s="8">
        <f t="shared" si="34"/>
        <v>4</v>
      </c>
      <c r="F138" s="8">
        <f t="shared" si="35"/>
        <v>-2</v>
      </c>
      <c r="G138" s="8">
        <f t="shared" si="36"/>
        <v>1</v>
      </c>
      <c r="H138"/>
      <c r="I138" s="26" t="s">
        <v>239</v>
      </c>
      <c r="J138" s="19" t="s">
        <v>240</v>
      </c>
      <c r="K138" s="27">
        <v>627</v>
      </c>
      <c r="L138" s="27">
        <v>278</v>
      </c>
      <c r="M138" s="27">
        <v>70</v>
      </c>
      <c r="N138" s="27">
        <v>29</v>
      </c>
      <c r="O138" s="27">
        <v>1004</v>
      </c>
      <c r="Q138" s="4" t="s">
        <v>239</v>
      </c>
      <c r="R138" t="s">
        <v>272</v>
      </c>
      <c r="S138" s="8">
        <v>623</v>
      </c>
      <c r="T138" s="8">
        <v>283</v>
      </c>
      <c r="U138" s="8">
        <v>66</v>
      </c>
      <c r="V138" s="8">
        <v>31</v>
      </c>
      <c r="W138" s="8">
        <f t="shared" si="37"/>
        <v>1003</v>
      </c>
    </row>
    <row r="139" spans="1:23" x14ac:dyDescent="0.15">
      <c r="A139" s="4" t="s">
        <v>241</v>
      </c>
      <c r="B139" t="s">
        <v>242</v>
      </c>
      <c r="C139" s="8">
        <f t="shared" si="32"/>
        <v>-9</v>
      </c>
      <c r="D139" s="8">
        <f t="shared" si="33"/>
        <v>7</v>
      </c>
      <c r="E139" s="8">
        <f t="shared" si="34"/>
        <v>2</v>
      </c>
      <c r="F139" s="8">
        <f t="shared" si="35"/>
        <v>1</v>
      </c>
      <c r="G139" s="8">
        <f t="shared" si="36"/>
        <v>1</v>
      </c>
      <c r="H139"/>
      <c r="I139" s="26" t="s">
        <v>241</v>
      </c>
      <c r="J139" s="19" t="s">
        <v>242</v>
      </c>
      <c r="K139" s="27">
        <v>584</v>
      </c>
      <c r="L139" s="27">
        <v>348</v>
      </c>
      <c r="M139" s="27">
        <v>138</v>
      </c>
      <c r="N139" s="27">
        <v>67</v>
      </c>
      <c r="O139" s="27">
        <v>1137</v>
      </c>
      <c r="Q139" s="4" t="s">
        <v>241</v>
      </c>
      <c r="R139" t="s">
        <v>242</v>
      </c>
      <c r="S139" s="8">
        <v>593</v>
      </c>
      <c r="T139" s="8">
        <v>341</v>
      </c>
      <c r="U139" s="8">
        <v>136</v>
      </c>
      <c r="V139" s="8">
        <v>66</v>
      </c>
      <c r="W139" s="8">
        <f t="shared" si="37"/>
        <v>1136</v>
      </c>
    </row>
    <row r="140" spans="1:23" x14ac:dyDescent="0.15">
      <c r="A140" s="4" t="s">
        <v>243</v>
      </c>
      <c r="B140" t="s">
        <v>244</v>
      </c>
      <c r="C140" s="8">
        <f t="shared" si="32"/>
        <v>16</v>
      </c>
      <c r="D140" s="8">
        <f t="shared" si="33"/>
        <v>8</v>
      </c>
      <c r="E140" s="8">
        <f t="shared" si="34"/>
        <v>11</v>
      </c>
      <c r="F140" s="8">
        <f t="shared" si="35"/>
        <v>1</v>
      </c>
      <c r="G140" s="8">
        <f t="shared" si="36"/>
        <v>36</v>
      </c>
      <c r="H140"/>
      <c r="I140" s="26" t="s">
        <v>243</v>
      </c>
      <c r="J140" s="19" t="s">
        <v>244</v>
      </c>
      <c r="K140" s="27">
        <v>254</v>
      </c>
      <c r="L140" s="27">
        <v>103</v>
      </c>
      <c r="M140" s="27">
        <v>31</v>
      </c>
      <c r="N140" s="27">
        <v>6</v>
      </c>
      <c r="O140" s="27">
        <v>394</v>
      </c>
      <c r="Q140" s="4" t="s">
        <v>243</v>
      </c>
      <c r="R140" t="s">
        <v>244</v>
      </c>
      <c r="S140" s="8">
        <v>238</v>
      </c>
      <c r="T140" s="8">
        <v>95</v>
      </c>
      <c r="U140" s="8">
        <v>20</v>
      </c>
      <c r="V140" s="8">
        <v>5</v>
      </c>
      <c r="W140" s="8">
        <f t="shared" si="37"/>
        <v>358</v>
      </c>
    </row>
    <row r="141" spans="1:23" x14ac:dyDescent="0.15">
      <c r="A141" s="4" t="s">
        <v>245</v>
      </c>
      <c r="B141" t="s">
        <v>246</v>
      </c>
      <c r="C141" s="8">
        <f t="shared" si="32"/>
        <v>7</v>
      </c>
      <c r="D141" s="8">
        <f t="shared" si="33"/>
        <v>7</v>
      </c>
      <c r="E141" s="8">
        <f t="shared" si="34"/>
        <v>18</v>
      </c>
      <c r="F141" s="8">
        <f t="shared" si="35"/>
        <v>4</v>
      </c>
      <c r="G141" s="8">
        <f t="shared" si="36"/>
        <v>36</v>
      </c>
      <c r="H141"/>
      <c r="I141" s="26" t="s">
        <v>245</v>
      </c>
      <c r="J141" s="19" t="s">
        <v>246</v>
      </c>
      <c r="K141" s="27">
        <v>192</v>
      </c>
      <c r="L141" s="27">
        <v>89</v>
      </c>
      <c r="M141" s="27">
        <v>39</v>
      </c>
      <c r="N141" s="27">
        <v>12</v>
      </c>
      <c r="O141" s="27">
        <v>332</v>
      </c>
      <c r="Q141" s="4" t="s">
        <v>245</v>
      </c>
      <c r="R141" t="s">
        <v>246</v>
      </c>
      <c r="S141" s="8">
        <v>185</v>
      </c>
      <c r="T141" s="8">
        <v>82</v>
      </c>
      <c r="U141" s="8">
        <v>21</v>
      </c>
      <c r="V141" s="8">
        <v>8</v>
      </c>
      <c r="W141" s="8">
        <f t="shared" si="37"/>
        <v>296</v>
      </c>
    </row>
    <row r="142" spans="1:23" x14ac:dyDescent="0.15">
      <c r="A142" s="4" t="s">
        <v>247</v>
      </c>
      <c r="B142" t="s">
        <v>248</v>
      </c>
      <c r="C142" s="8">
        <f t="shared" si="32"/>
        <v>37</v>
      </c>
      <c r="D142" s="8">
        <f t="shared" si="33"/>
        <v>20</v>
      </c>
      <c r="E142" s="8">
        <f t="shared" si="34"/>
        <v>33</v>
      </c>
      <c r="F142" s="8">
        <f t="shared" si="35"/>
        <v>11</v>
      </c>
      <c r="G142" s="8">
        <f t="shared" si="36"/>
        <v>101</v>
      </c>
      <c r="H142"/>
      <c r="I142" s="26" t="s">
        <v>247</v>
      </c>
      <c r="J142" s="19" t="s">
        <v>248</v>
      </c>
      <c r="K142" s="27">
        <v>308</v>
      </c>
      <c r="L142" s="27">
        <v>197</v>
      </c>
      <c r="M142" s="27">
        <v>60</v>
      </c>
      <c r="N142" s="27">
        <v>19</v>
      </c>
      <c r="O142" s="27">
        <v>584</v>
      </c>
      <c r="Q142" s="4" t="s">
        <v>247</v>
      </c>
      <c r="R142" t="s">
        <v>248</v>
      </c>
      <c r="S142" s="8">
        <v>271</v>
      </c>
      <c r="T142" s="8">
        <v>177</v>
      </c>
      <c r="U142" s="8">
        <v>27</v>
      </c>
      <c r="V142" s="8">
        <v>8</v>
      </c>
      <c r="W142" s="8">
        <f t="shared" si="37"/>
        <v>483</v>
      </c>
    </row>
    <row r="143" spans="1:23" x14ac:dyDescent="0.15">
      <c r="A143" s="4" t="s">
        <v>249</v>
      </c>
      <c r="B143" t="s">
        <v>250</v>
      </c>
      <c r="C143" s="8">
        <f t="shared" si="32"/>
        <v>3</v>
      </c>
      <c r="D143" s="8">
        <f t="shared" si="33"/>
        <v>-2</v>
      </c>
      <c r="E143" s="8">
        <f t="shared" si="34"/>
        <v>0</v>
      </c>
      <c r="F143" s="8">
        <f t="shared" si="35"/>
        <v>-7</v>
      </c>
      <c r="G143" s="8">
        <f t="shared" si="36"/>
        <v>-6</v>
      </c>
      <c r="H143"/>
      <c r="I143" s="26" t="s">
        <v>249</v>
      </c>
      <c r="J143" s="19" t="s">
        <v>250</v>
      </c>
      <c r="K143" s="27">
        <v>325</v>
      </c>
      <c r="L143" s="27">
        <v>125</v>
      </c>
      <c r="M143" s="27">
        <v>45</v>
      </c>
      <c r="N143" s="27">
        <v>16</v>
      </c>
      <c r="O143" s="27">
        <v>511</v>
      </c>
      <c r="Q143" s="4" t="s">
        <v>249</v>
      </c>
      <c r="R143" t="s">
        <v>250</v>
      </c>
      <c r="S143" s="8">
        <v>322</v>
      </c>
      <c r="T143" s="8">
        <v>127</v>
      </c>
      <c r="U143" s="8">
        <v>45</v>
      </c>
      <c r="V143" s="8">
        <v>23</v>
      </c>
      <c r="W143" s="8">
        <f t="shared" si="37"/>
        <v>517</v>
      </c>
    </row>
    <row r="144" spans="1:23" x14ac:dyDescent="0.15">
      <c r="A144" s="4" t="s">
        <v>251</v>
      </c>
      <c r="B144" t="s">
        <v>252</v>
      </c>
      <c r="C144" s="8">
        <f t="shared" si="32"/>
        <v>22</v>
      </c>
      <c r="D144" s="8">
        <f t="shared" si="33"/>
        <v>10</v>
      </c>
      <c r="E144" s="8">
        <f t="shared" si="34"/>
        <v>-8</v>
      </c>
      <c r="F144" s="8">
        <f t="shared" si="35"/>
        <v>-5</v>
      </c>
      <c r="G144" s="8">
        <f t="shared" si="36"/>
        <v>19</v>
      </c>
      <c r="H144"/>
      <c r="I144" s="26" t="s">
        <v>251</v>
      </c>
      <c r="J144" s="19" t="s">
        <v>252</v>
      </c>
      <c r="K144" s="27">
        <v>359</v>
      </c>
      <c r="L144" s="27">
        <v>135</v>
      </c>
      <c r="M144" s="27">
        <v>44</v>
      </c>
      <c r="N144" s="27">
        <v>12</v>
      </c>
      <c r="O144" s="27">
        <v>550</v>
      </c>
      <c r="Q144" s="4" t="s">
        <v>251</v>
      </c>
      <c r="R144" t="s">
        <v>252</v>
      </c>
      <c r="S144" s="8">
        <v>337</v>
      </c>
      <c r="T144" s="8">
        <v>125</v>
      </c>
      <c r="U144" s="8">
        <v>52</v>
      </c>
      <c r="V144" s="8">
        <v>17</v>
      </c>
      <c r="W144" s="8">
        <f t="shared" si="37"/>
        <v>531</v>
      </c>
    </row>
    <row r="145" spans="1:23" x14ac:dyDescent="0.15">
      <c r="A145" s="4" t="s">
        <v>253</v>
      </c>
      <c r="B145" t="s">
        <v>254</v>
      </c>
      <c r="C145" s="8">
        <f t="shared" si="32"/>
        <v>-264</v>
      </c>
      <c r="D145" s="8">
        <f t="shared" si="33"/>
        <v>-59</v>
      </c>
      <c r="E145" s="8">
        <f t="shared" si="34"/>
        <v>-13</v>
      </c>
      <c r="F145" s="8">
        <f t="shared" si="35"/>
        <v>-3</v>
      </c>
      <c r="G145" s="8">
        <f t="shared" si="36"/>
        <v>-339</v>
      </c>
      <c r="H145"/>
      <c r="I145" s="26" t="s">
        <v>253</v>
      </c>
      <c r="J145" s="19" t="s">
        <v>254</v>
      </c>
      <c r="K145" s="27">
        <v>1296</v>
      </c>
      <c r="L145" s="27">
        <v>335</v>
      </c>
      <c r="M145" s="27">
        <v>36</v>
      </c>
      <c r="N145" s="27">
        <v>4</v>
      </c>
      <c r="O145" s="27">
        <v>1671</v>
      </c>
      <c r="Q145" s="4" t="s">
        <v>253</v>
      </c>
      <c r="R145" t="s">
        <v>254</v>
      </c>
      <c r="S145" s="8">
        <v>1560</v>
      </c>
      <c r="T145" s="8">
        <v>394</v>
      </c>
      <c r="U145" s="8">
        <v>49</v>
      </c>
      <c r="V145" s="8">
        <v>7</v>
      </c>
      <c r="W145" s="8">
        <f t="shared" si="37"/>
        <v>2010</v>
      </c>
    </row>
    <row r="146" spans="1:23" x14ac:dyDescent="0.15">
      <c r="A146" s="4" t="s">
        <v>255</v>
      </c>
      <c r="B146" t="s">
        <v>256</v>
      </c>
      <c r="C146" s="8">
        <f t="shared" si="32"/>
        <v>110</v>
      </c>
      <c r="D146" s="8">
        <f t="shared" si="33"/>
        <v>62</v>
      </c>
      <c r="E146" s="8">
        <f t="shared" si="34"/>
        <v>40</v>
      </c>
      <c r="F146" s="8">
        <f t="shared" si="35"/>
        <v>17</v>
      </c>
      <c r="G146" s="8">
        <f t="shared" si="36"/>
        <v>229</v>
      </c>
      <c r="H146"/>
      <c r="I146" s="26" t="s">
        <v>255</v>
      </c>
      <c r="J146" s="19" t="s">
        <v>256</v>
      </c>
      <c r="K146" s="27">
        <v>1542</v>
      </c>
      <c r="L146" s="27">
        <v>587</v>
      </c>
      <c r="M146" s="27">
        <v>254</v>
      </c>
      <c r="N146" s="27">
        <v>58</v>
      </c>
      <c r="O146" s="27">
        <v>2441</v>
      </c>
      <c r="Q146" s="4" t="s">
        <v>255</v>
      </c>
      <c r="R146" t="s">
        <v>256</v>
      </c>
      <c r="S146" s="8">
        <v>1432</v>
      </c>
      <c r="T146" s="8">
        <v>525</v>
      </c>
      <c r="U146" s="8">
        <v>214</v>
      </c>
      <c r="V146" s="8">
        <v>41</v>
      </c>
      <c r="W146" s="8">
        <f t="shared" si="37"/>
        <v>2212</v>
      </c>
    </row>
    <row r="147" spans="1:23" x14ac:dyDescent="0.15">
      <c r="A147" s="4" t="s">
        <v>257</v>
      </c>
      <c r="B147" t="s">
        <v>258</v>
      </c>
      <c r="C147" s="8">
        <f t="shared" si="32"/>
        <v>-16</v>
      </c>
      <c r="D147" s="8">
        <f t="shared" si="33"/>
        <v>2</v>
      </c>
      <c r="E147" s="8">
        <f t="shared" si="34"/>
        <v>-5</v>
      </c>
      <c r="F147" s="8">
        <f t="shared" si="35"/>
        <v>0</v>
      </c>
      <c r="G147" s="8">
        <f t="shared" si="36"/>
        <v>-19</v>
      </c>
      <c r="H147"/>
      <c r="I147" s="26" t="s">
        <v>257</v>
      </c>
      <c r="J147" s="19" t="s">
        <v>258</v>
      </c>
      <c r="K147" s="27">
        <v>528</v>
      </c>
      <c r="L147" s="27">
        <v>193</v>
      </c>
      <c r="M147" s="27">
        <v>41</v>
      </c>
      <c r="N147" s="27">
        <v>20</v>
      </c>
      <c r="O147" s="27">
        <v>782</v>
      </c>
      <c r="Q147" s="4" t="s">
        <v>257</v>
      </c>
      <c r="R147" t="s">
        <v>258</v>
      </c>
      <c r="S147" s="8">
        <v>544</v>
      </c>
      <c r="T147" s="8">
        <v>191</v>
      </c>
      <c r="U147" s="8">
        <v>46</v>
      </c>
      <c r="V147" s="8">
        <v>20</v>
      </c>
      <c r="W147" s="8">
        <f t="shared" si="37"/>
        <v>801</v>
      </c>
    </row>
    <row r="148" spans="1:23" x14ac:dyDescent="0.15">
      <c r="A148" s="4" t="s">
        <v>259</v>
      </c>
      <c r="B148" t="s">
        <v>260</v>
      </c>
      <c r="C148" s="8">
        <f t="shared" si="32"/>
        <v>50</v>
      </c>
      <c r="D148" s="8">
        <f t="shared" si="33"/>
        <v>10</v>
      </c>
      <c r="E148" s="8">
        <f t="shared" si="34"/>
        <v>1</v>
      </c>
      <c r="F148" s="8">
        <f t="shared" si="35"/>
        <v>1</v>
      </c>
      <c r="G148" s="8">
        <f t="shared" si="36"/>
        <v>62</v>
      </c>
      <c r="H148"/>
      <c r="I148" s="26" t="s">
        <v>259</v>
      </c>
      <c r="J148" s="19" t="s">
        <v>260</v>
      </c>
      <c r="K148" s="27">
        <v>384</v>
      </c>
      <c r="L148" s="27">
        <v>140</v>
      </c>
      <c r="M148" s="27">
        <v>52</v>
      </c>
      <c r="N148" s="27">
        <v>24</v>
      </c>
      <c r="O148" s="27">
        <v>600</v>
      </c>
      <c r="Q148" s="4" t="s">
        <v>259</v>
      </c>
      <c r="R148" t="s">
        <v>260</v>
      </c>
      <c r="S148" s="8">
        <v>334</v>
      </c>
      <c r="T148" s="8">
        <v>130</v>
      </c>
      <c r="U148" s="8">
        <v>51</v>
      </c>
      <c r="V148" s="8">
        <v>23</v>
      </c>
      <c r="W148" s="8">
        <f t="shared" si="37"/>
        <v>538</v>
      </c>
    </row>
    <row r="149" spans="1:23" x14ac:dyDescent="0.15">
      <c r="A149" s="4" t="s">
        <v>261</v>
      </c>
      <c r="B149" t="s">
        <v>262</v>
      </c>
      <c r="C149" s="8">
        <f t="shared" si="32"/>
        <v>19</v>
      </c>
      <c r="D149" s="8">
        <f t="shared" si="33"/>
        <v>7</v>
      </c>
      <c r="E149" s="8">
        <f t="shared" si="34"/>
        <v>2</v>
      </c>
      <c r="F149" s="8">
        <f t="shared" si="35"/>
        <v>0</v>
      </c>
      <c r="G149" s="8">
        <f t="shared" si="36"/>
        <v>28</v>
      </c>
      <c r="H149"/>
      <c r="I149" s="26" t="s">
        <v>261</v>
      </c>
      <c r="J149" s="19" t="s">
        <v>262</v>
      </c>
      <c r="K149" s="27">
        <v>548</v>
      </c>
      <c r="L149" s="27">
        <v>233</v>
      </c>
      <c r="M149" s="27">
        <v>59</v>
      </c>
      <c r="N149" s="27">
        <v>15</v>
      </c>
      <c r="O149" s="27">
        <v>855</v>
      </c>
      <c r="Q149" s="4" t="s">
        <v>261</v>
      </c>
      <c r="R149" t="s">
        <v>262</v>
      </c>
      <c r="S149" s="8">
        <v>529</v>
      </c>
      <c r="T149" s="8">
        <v>226</v>
      </c>
      <c r="U149" s="8">
        <v>57</v>
      </c>
      <c r="V149" s="8">
        <v>15</v>
      </c>
      <c r="W149" s="8">
        <f t="shared" si="37"/>
        <v>827</v>
      </c>
    </row>
    <row r="150" spans="1:23" x14ac:dyDescent="0.15">
      <c r="A150" s="4" t="s">
        <v>263</v>
      </c>
      <c r="B150" t="s">
        <v>264</v>
      </c>
      <c r="C150" s="8">
        <f t="shared" si="32"/>
        <v>0</v>
      </c>
      <c r="D150" s="8">
        <f t="shared" si="33"/>
        <v>2</v>
      </c>
      <c r="E150" s="8">
        <f t="shared" si="34"/>
        <v>2</v>
      </c>
      <c r="F150" s="8">
        <f t="shared" si="35"/>
        <v>1</v>
      </c>
      <c r="G150" s="8">
        <f t="shared" si="36"/>
        <v>5</v>
      </c>
      <c r="H150"/>
      <c r="I150" s="26" t="s">
        <v>263</v>
      </c>
      <c r="J150" s="19" t="s">
        <v>264</v>
      </c>
      <c r="K150" s="27">
        <v>178</v>
      </c>
      <c r="L150" s="27">
        <v>56</v>
      </c>
      <c r="M150" s="27">
        <v>25</v>
      </c>
      <c r="N150" s="27">
        <v>7</v>
      </c>
      <c r="O150" s="27">
        <v>266</v>
      </c>
      <c r="Q150" s="4" t="s">
        <v>263</v>
      </c>
      <c r="R150" t="s">
        <v>264</v>
      </c>
      <c r="S150" s="8">
        <v>178</v>
      </c>
      <c r="T150" s="8">
        <v>54</v>
      </c>
      <c r="U150" s="8">
        <v>23</v>
      </c>
      <c r="V150" s="8">
        <v>6</v>
      </c>
      <c r="W150" s="8">
        <f t="shared" si="37"/>
        <v>261</v>
      </c>
    </row>
    <row r="151" spans="1:23" x14ac:dyDescent="0.15">
      <c r="A151" s="4" t="s">
        <v>265</v>
      </c>
      <c r="B151" t="s">
        <v>266</v>
      </c>
      <c r="C151" s="8">
        <f t="shared" si="32"/>
        <v>18</v>
      </c>
      <c r="D151" s="8">
        <f t="shared" si="33"/>
        <v>-5</v>
      </c>
      <c r="E151" s="8">
        <f t="shared" si="34"/>
        <v>3</v>
      </c>
      <c r="F151" s="8">
        <f t="shared" si="35"/>
        <v>-1</v>
      </c>
      <c r="G151" s="8">
        <f t="shared" si="36"/>
        <v>15</v>
      </c>
      <c r="H151"/>
      <c r="I151" s="26" t="s">
        <v>265</v>
      </c>
      <c r="J151" s="19" t="s">
        <v>266</v>
      </c>
      <c r="K151" s="27">
        <v>708</v>
      </c>
      <c r="L151" s="27">
        <v>325</v>
      </c>
      <c r="M151" s="27">
        <v>161</v>
      </c>
      <c r="N151" s="27">
        <v>39</v>
      </c>
      <c r="O151" s="27">
        <v>1233</v>
      </c>
      <c r="Q151" s="4" t="s">
        <v>265</v>
      </c>
      <c r="R151" t="s">
        <v>266</v>
      </c>
      <c r="S151" s="8">
        <v>690</v>
      </c>
      <c r="T151" s="8">
        <v>330</v>
      </c>
      <c r="U151" s="8">
        <v>158</v>
      </c>
      <c r="V151" s="8">
        <v>40</v>
      </c>
      <c r="W151" s="8">
        <f t="shared" si="37"/>
        <v>1218</v>
      </c>
    </row>
    <row r="152" spans="1:23" ht="15" x14ac:dyDescent="0.2">
      <c r="A152" s="7" t="s">
        <v>79</v>
      </c>
      <c r="C152" s="14">
        <f>+SUM(C136:C151)</f>
        <v>73</v>
      </c>
      <c r="D152" s="14">
        <f t="shared" ref="D152:F152" si="38">+SUM(D136:D151)</f>
        <v>99</v>
      </c>
      <c r="E152" s="14">
        <f t="shared" si="38"/>
        <v>96</v>
      </c>
      <c r="F152" s="14">
        <f t="shared" si="38"/>
        <v>20</v>
      </c>
      <c r="G152" s="14">
        <f t="shared" si="36"/>
        <v>288</v>
      </c>
      <c r="H152"/>
      <c r="I152" s="28" t="s">
        <v>79</v>
      </c>
      <c r="J152" s="19"/>
      <c r="K152" s="29">
        <v>8284</v>
      </c>
      <c r="L152" s="29">
        <v>3340</v>
      </c>
      <c r="M152" s="29">
        <v>1117</v>
      </c>
      <c r="N152" s="29">
        <v>350</v>
      </c>
      <c r="O152" s="29">
        <v>13091</v>
      </c>
      <c r="Q152" s="7" t="s">
        <v>79</v>
      </c>
      <c r="S152" s="6">
        <f>SUM(S136:S151)</f>
        <v>8211</v>
      </c>
      <c r="T152" s="6">
        <f>SUM(T136:T151)</f>
        <v>3241</v>
      </c>
      <c r="U152" s="6">
        <f>SUM(U136:U151)</f>
        <v>1021</v>
      </c>
      <c r="V152" s="6">
        <f>SUM(V136:V151)</f>
        <v>330</v>
      </c>
      <c r="W152" s="6">
        <f>SUM(W136:W151)</f>
        <v>12803</v>
      </c>
    </row>
    <row r="153" spans="1:23" ht="15" x14ac:dyDescent="0.2">
      <c r="A153" s="7"/>
      <c r="C153" s="20">
        <f>+C152/S152</f>
        <v>8.8905127268298616E-3</v>
      </c>
      <c r="D153" s="20">
        <f>+D152/T152</f>
        <v>3.0546127738352361E-2</v>
      </c>
      <c r="E153" s="20">
        <f>+E152/U152</f>
        <v>9.4025465230166499E-2</v>
      </c>
      <c r="F153" s="20">
        <f>+F152/V152</f>
        <v>6.0606060606060608E-2</v>
      </c>
      <c r="G153" s="20">
        <f>+G152/W152</f>
        <v>2.2494727798172302E-2</v>
      </c>
      <c r="H153"/>
      <c r="I153" s="28"/>
      <c r="J153" s="19"/>
      <c r="K153" s="27"/>
      <c r="L153" s="27"/>
      <c r="M153" s="27"/>
      <c r="N153" s="27"/>
      <c r="O153" s="29"/>
      <c r="Q153" s="7"/>
      <c r="S153" s="6"/>
      <c r="T153" s="6"/>
      <c r="U153" s="6"/>
      <c r="V153" s="6"/>
      <c r="W153" s="6"/>
    </row>
    <row r="154" spans="1:23" ht="16" x14ac:dyDescent="0.2">
      <c r="A154" s="11" t="s">
        <v>267</v>
      </c>
      <c r="C154" s="14">
        <f>SUM(C43+C65+C92+C119+C133+C152)</f>
        <v>5072</v>
      </c>
      <c r="D154" s="14">
        <f>SUM(D43+D65+D92+D119+D133+D152)</f>
        <v>2346</v>
      </c>
      <c r="E154" s="14">
        <f>SUM(E43+E65+E92+E119+E133+E152)</f>
        <v>1132</v>
      </c>
      <c r="F154" s="14">
        <f>SUM(F43+F65+F92+F119+F133+F152)</f>
        <v>435</v>
      </c>
      <c r="G154" s="14">
        <f>SUM(G43+G65+G92+G119+G133+G152)</f>
        <v>8985</v>
      </c>
      <c r="H154"/>
      <c r="I154" s="32" t="s">
        <v>267</v>
      </c>
      <c r="J154" s="19"/>
      <c r="K154" s="33">
        <v>99482</v>
      </c>
      <c r="L154" s="33">
        <v>40568</v>
      </c>
      <c r="M154" s="33">
        <v>13033</v>
      </c>
      <c r="N154" s="33">
        <v>4092</v>
      </c>
      <c r="O154" s="33">
        <v>157175</v>
      </c>
      <c r="Q154" s="11" t="s">
        <v>267</v>
      </c>
      <c r="S154" s="12">
        <f>SUM(S43+S65+S92+S119+S133+S152)</f>
        <v>94410</v>
      </c>
      <c r="T154" s="12">
        <f>SUM(T43+T65+T92+T119+T133+T152)</f>
        <v>38222</v>
      </c>
      <c r="U154" s="12">
        <f>SUM(U43+U65+U92+U119+U133+U152)</f>
        <v>11901</v>
      </c>
      <c r="V154" s="12">
        <f>SUM(V43+V65+V92+V119+V133+V152)</f>
        <v>3657</v>
      </c>
      <c r="W154" s="12">
        <f>SUM(W43+W65+W92+W119+W133+W152)</f>
        <v>148190</v>
      </c>
    </row>
    <row r="155" spans="1:23" x14ac:dyDescent="0.15">
      <c r="A155" s="10"/>
      <c r="B155" s="10"/>
      <c r="C155" s="20">
        <f>+C154/S154</f>
        <v>5.3723122550577269E-2</v>
      </c>
      <c r="D155" s="20">
        <f>+D154/T154</f>
        <v>6.1378263827115274E-2</v>
      </c>
      <c r="E155" s="20">
        <f>+E154/U154</f>
        <v>9.5118057306108728E-2</v>
      </c>
      <c r="F155" s="20">
        <f>+F154/V154</f>
        <v>0.11894995898277276</v>
      </c>
      <c r="G155" s="20">
        <f>+G154/W154</f>
        <v>6.0631621566907351E-2</v>
      </c>
      <c r="I155" s="21"/>
      <c r="J155" s="21"/>
      <c r="K155" s="27"/>
      <c r="L155" s="27"/>
      <c r="M155" s="27"/>
      <c r="N155" s="27"/>
      <c r="O155" s="34"/>
      <c r="Q155" s="9"/>
      <c r="R155" s="10"/>
      <c r="S155" s="10"/>
      <c r="T155" s="10"/>
      <c r="U155" s="10"/>
      <c r="V155" s="10"/>
      <c r="W155" s="13"/>
    </row>
  </sheetData>
  <conditionalFormatting sqref="C44 C5:G43 G44 G46:G66 G68:G93 G95:G120 G122:G134 G136:G155">
    <cfRule type="cellIs" dxfId="515" priority="139" operator="lessThan">
      <formula>0</formula>
    </cfRule>
    <cfRule type="cellIs" dxfId="514" priority="140" operator="greaterThan">
      <formula>0</formula>
    </cfRule>
  </conditionalFormatting>
  <conditionalFormatting sqref="C46:F64">
    <cfRule type="cellIs" dxfId="513" priority="137" operator="lessThan">
      <formula>0</formula>
    </cfRule>
    <cfRule type="cellIs" dxfId="512" priority="138" operator="greaterThan">
      <formula>0</formula>
    </cfRule>
  </conditionalFormatting>
  <conditionalFormatting sqref="C65:F65">
    <cfRule type="cellIs" dxfId="511" priority="133" operator="lessThan">
      <formula>0</formula>
    </cfRule>
    <cfRule type="cellIs" dxfId="510" priority="134" operator="greaterThan">
      <formula>0</formula>
    </cfRule>
  </conditionalFormatting>
  <conditionalFormatting sqref="C68:F91">
    <cfRule type="cellIs" dxfId="509" priority="131" operator="lessThan">
      <formula>0</formula>
    </cfRule>
    <cfRule type="cellIs" dxfId="508" priority="132" operator="greaterThan">
      <formula>0</formula>
    </cfRule>
  </conditionalFormatting>
  <conditionalFormatting sqref="C92:F92">
    <cfRule type="cellIs" dxfId="507" priority="127" operator="lessThan">
      <formula>0</formula>
    </cfRule>
    <cfRule type="cellIs" dxfId="506" priority="128" operator="greaterThan">
      <formula>0</formula>
    </cfRule>
  </conditionalFormatting>
  <conditionalFormatting sqref="C95:F118">
    <cfRule type="cellIs" dxfId="505" priority="123" operator="lessThan">
      <formula>0</formula>
    </cfRule>
    <cfRule type="cellIs" dxfId="504" priority="124" operator="greaterThan">
      <formula>0</formula>
    </cfRule>
  </conditionalFormatting>
  <conditionalFormatting sqref="C119:F119">
    <cfRule type="cellIs" dxfId="503" priority="119" operator="lessThan">
      <formula>0</formula>
    </cfRule>
    <cfRule type="cellIs" dxfId="502" priority="120" operator="greaterThan">
      <formula>0</formula>
    </cfRule>
  </conditionalFormatting>
  <conditionalFormatting sqref="C122:F132">
    <cfRule type="cellIs" dxfId="501" priority="115" operator="lessThan">
      <formula>0</formula>
    </cfRule>
    <cfRule type="cellIs" dxfId="500" priority="116" operator="greaterThan">
      <formula>0</formula>
    </cfRule>
  </conditionalFormatting>
  <conditionalFormatting sqref="C133:F133">
    <cfRule type="cellIs" dxfId="499" priority="109" operator="lessThan">
      <formula>0</formula>
    </cfRule>
    <cfRule type="cellIs" dxfId="498" priority="110" operator="greaterThan">
      <formula>0</formula>
    </cfRule>
  </conditionalFormatting>
  <conditionalFormatting sqref="C136:F152">
    <cfRule type="cellIs" dxfId="497" priority="107" operator="lessThan">
      <formula>0</formula>
    </cfRule>
    <cfRule type="cellIs" dxfId="496" priority="108" operator="greaterThan">
      <formula>0</formula>
    </cfRule>
  </conditionalFormatting>
  <conditionalFormatting sqref="C154:F154">
    <cfRule type="cellIs" dxfId="495" priority="103" operator="lessThan">
      <formula>0</formula>
    </cfRule>
    <cfRule type="cellIs" dxfId="494" priority="104" operator="greaterThan">
      <formula>0</formula>
    </cfRule>
  </conditionalFormatting>
  <conditionalFormatting sqref="K44:N44">
    <cfRule type="cellIs" dxfId="493" priority="95" operator="lessThan">
      <formula>0</formula>
    </cfRule>
    <cfRule type="cellIs" dxfId="492" priority="96" operator="greaterThan">
      <formula>0</formula>
    </cfRule>
  </conditionalFormatting>
  <conditionalFormatting sqref="K66:N66">
    <cfRule type="cellIs" dxfId="491" priority="93" operator="lessThan">
      <formula>0</formula>
    </cfRule>
    <cfRule type="cellIs" dxfId="490" priority="94" operator="greaterThan">
      <formula>0</formula>
    </cfRule>
  </conditionalFormatting>
  <conditionalFormatting sqref="K93:N93">
    <cfRule type="cellIs" dxfId="489" priority="91" operator="lessThan">
      <formula>0</formula>
    </cfRule>
    <cfRule type="cellIs" dxfId="488" priority="92" operator="greaterThan">
      <formula>0</formula>
    </cfRule>
  </conditionalFormatting>
  <conditionalFormatting sqref="K120:N120">
    <cfRule type="cellIs" dxfId="487" priority="89" operator="lessThan">
      <formula>0</formula>
    </cfRule>
    <cfRule type="cellIs" dxfId="486" priority="90" operator="greaterThan">
      <formula>0</formula>
    </cfRule>
  </conditionalFormatting>
  <conditionalFormatting sqref="K134:N134">
    <cfRule type="cellIs" dxfId="485" priority="87" operator="lessThan">
      <formula>0</formula>
    </cfRule>
    <cfRule type="cellIs" dxfId="484" priority="88" operator="greaterThan">
      <formula>0</formula>
    </cfRule>
  </conditionalFormatting>
  <conditionalFormatting sqref="K153:N153">
    <cfRule type="cellIs" dxfId="483" priority="85" operator="lessThan">
      <formula>0</formula>
    </cfRule>
    <cfRule type="cellIs" dxfId="482" priority="86" operator="greaterThan">
      <formula>0</formula>
    </cfRule>
  </conditionalFormatting>
  <conditionalFormatting sqref="K155:N155">
    <cfRule type="cellIs" dxfId="481" priority="83" operator="lessThan">
      <formula>0</formula>
    </cfRule>
    <cfRule type="cellIs" dxfId="480" priority="84" operator="greaterThan">
      <formula>0</formula>
    </cfRule>
  </conditionalFormatting>
  <conditionalFormatting sqref="K5:N42">
    <cfRule type="cellIs" dxfId="479" priority="74" operator="notEqual">
      <formula>#REF!</formula>
    </cfRule>
  </conditionalFormatting>
  <conditionalFormatting sqref="D44">
    <cfRule type="cellIs" dxfId="478" priority="72" operator="lessThan">
      <formula>0</formula>
    </cfRule>
    <cfRule type="cellIs" dxfId="477" priority="73" operator="greaterThan">
      <formula>0</formula>
    </cfRule>
  </conditionalFormatting>
  <conditionalFormatting sqref="E44">
    <cfRule type="cellIs" dxfId="476" priority="70" operator="lessThan">
      <formula>0</formula>
    </cfRule>
    <cfRule type="cellIs" dxfId="475" priority="71" operator="greaterThan">
      <formula>0</formula>
    </cfRule>
  </conditionalFormatting>
  <conditionalFormatting sqref="F44">
    <cfRule type="cellIs" dxfId="474" priority="68" operator="lessThan">
      <formula>0</formula>
    </cfRule>
    <cfRule type="cellIs" dxfId="473" priority="69" operator="greaterThan">
      <formula>0</formula>
    </cfRule>
  </conditionalFormatting>
  <conditionalFormatting sqref="C66">
    <cfRule type="cellIs" dxfId="472" priority="64" operator="lessThan">
      <formula>0</formula>
    </cfRule>
    <cfRule type="cellIs" dxfId="471" priority="65" operator="greaterThan">
      <formula>0</formula>
    </cfRule>
  </conditionalFormatting>
  <conditionalFormatting sqref="D66">
    <cfRule type="cellIs" dxfId="470" priority="62" operator="lessThan">
      <formula>0</formula>
    </cfRule>
    <cfRule type="cellIs" dxfId="469" priority="63" operator="greaterThan">
      <formula>0</formula>
    </cfRule>
  </conditionalFormatting>
  <conditionalFormatting sqref="E66">
    <cfRule type="cellIs" dxfId="468" priority="60" operator="lessThan">
      <formula>0</formula>
    </cfRule>
    <cfRule type="cellIs" dxfId="467" priority="61" operator="greaterThan">
      <formula>0</formula>
    </cfRule>
  </conditionalFormatting>
  <conditionalFormatting sqref="F66">
    <cfRule type="cellIs" dxfId="466" priority="58" operator="lessThan">
      <formula>0</formula>
    </cfRule>
    <cfRule type="cellIs" dxfId="465" priority="59" operator="greaterThan">
      <formula>0</formula>
    </cfRule>
  </conditionalFormatting>
  <conditionalFormatting sqref="C93">
    <cfRule type="cellIs" dxfId="464" priority="54" operator="lessThan">
      <formula>0</formula>
    </cfRule>
    <cfRule type="cellIs" dxfId="463" priority="55" operator="greaterThan">
      <formula>0</formula>
    </cfRule>
  </conditionalFormatting>
  <conditionalFormatting sqref="D93">
    <cfRule type="cellIs" dxfId="462" priority="52" operator="lessThan">
      <formula>0</formula>
    </cfRule>
    <cfRule type="cellIs" dxfId="461" priority="53" operator="greaterThan">
      <formula>0</formula>
    </cfRule>
  </conditionalFormatting>
  <conditionalFormatting sqref="E93">
    <cfRule type="cellIs" dxfId="460" priority="50" operator="lessThan">
      <formula>0</formula>
    </cfRule>
    <cfRule type="cellIs" dxfId="459" priority="51" operator="greaterThan">
      <formula>0</formula>
    </cfRule>
  </conditionalFormatting>
  <conditionalFormatting sqref="F93">
    <cfRule type="cellIs" dxfId="458" priority="48" operator="lessThan">
      <formula>0</formula>
    </cfRule>
    <cfRule type="cellIs" dxfId="457" priority="49" operator="greaterThan">
      <formula>0</formula>
    </cfRule>
  </conditionalFormatting>
  <conditionalFormatting sqref="C120">
    <cfRule type="cellIs" dxfId="456" priority="44" operator="lessThan">
      <formula>0</formula>
    </cfRule>
    <cfRule type="cellIs" dxfId="455" priority="45" operator="greaterThan">
      <formula>0</formula>
    </cfRule>
  </conditionalFormatting>
  <conditionalFormatting sqref="D120">
    <cfRule type="cellIs" dxfId="454" priority="42" operator="lessThan">
      <formula>0</formula>
    </cfRule>
    <cfRule type="cellIs" dxfId="453" priority="43" operator="greaterThan">
      <formula>0</formula>
    </cfRule>
  </conditionalFormatting>
  <conditionalFormatting sqref="E120">
    <cfRule type="cellIs" dxfId="452" priority="40" operator="lessThan">
      <formula>0</formula>
    </cfRule>
    <cfRule type="cellIs" dxfId="451" priority="41" operator="greaterThan">
      <formula>0</formula>
    </cfRule>
  </conditionalFormatting>
  <conditionalFormatting sqref="F120">
    <cfRule type="cellIs" dxfId="450" priority="38" operator="lessThan">
      <formula>0</formula>
    </cfRule>
    <cfRule type="cellIs" dxfId="449" priority="39" operator="greaterThan">
      <formula>0</formula>
    </cfRule>
  </conditionalFormatting>
  <conditionalFormatting sqref="C134">
    <cfRule type="cellIs" dxfId="448" priority="34" operator="lessThan">
      <formula>0</formula>
    </cfRule>
    <cfRule type="cellIs" dxfId="447" priority="35" operator="greaterThan">
      <formula>0</formula>
    </cfRule>
  </conditionalFormatting>
  <conditionalFormatting sqref="D134">
    <cfRule type="cellIs" dxfId="446" priority="32" operator="lessThan">
      <formula>0</formula>
    </cfRule>
    <cfRule type="cellIs" dxfId="445" priority="33" operator="greaterThan">
      <formula>0</formula>
    </cfRule>
  </conditionalFormatting>
  <conditionalFormatting sqref="E134">
    <cfRule type="cellIs" dxfId="444" priority="30" operator="lessThan">
      <formula>0</formula>
    </cfRule>
    <cfRule type="cellIs" dxfId="443" priority="31" operator="greaterThan">
      <formula>0</formula>
    </cfRule>
  </conditionalFormatting>
  <conditionalFormatting sqref="F134">
    <cfRule type="cellIs" dxfId="442" priority="28" operator="lessThan">
      <formula>0</formula>
    </cfRule>
    <cfRule type="cellIs" dxfId="441" priority="29" operator="greaterThan">
      <formula>0</formula>
    </cfRule>
  </conditionalFormatting>
  <conditionalFormatting sqref="C153">
    <cfRule type="cellIs" dxfId="440" priority="24" operator="lessThan">
      <formula>0</formula>
    </cfRule>
    <cfRule type="cellIs" dxfId="439" priority="25" operator="greaterThan">
      <formula>0</formula>
    </cfRule>
  </conditionalFormatting>
  <conditionalFormatting sqref="D153">
    <cfRule type="cellIs" dxfId="438" priority="22" operator="lessThan">
      <formula>0</formula>
    </cfRule>
    <cfRule type="cellIs" dxfId="437" priority="23" operator="greaterThan">
      <formula>0</formula>
    </cfRule>
  </conditionalFormatting>
  <conditionalFormatting sqref="E153">
    <cfRule type="cellIs" dxfId="436" priority="20" operator="lessThan">
      <formula>0</formula>
    </cfRule>
    <cfRule type="cellIs" dxfId="435" priority="21" operator="greaterThan">
      <formula>0</formula>
    </cfRule>
  </conditionalFormatting>
  <conditionalFormatting sqref="F153">
    <cfRule type="cellIs" dxfId="434" priority="18" operator="lessThan">
      <formula>0</formula>
    </cfRule>
    <cfRule type="cellIs" dxfId="433" priority="19" operator="greaterThan">
      <formula>0</formula>
    </cfRule>
  </conditionalFormatting>
  <conditionalFormatting sqref="C155">
    <cfRule type="cellIs" dxfId="432" priority="14" operator="lessThan">
      <formula>0</formula>
    </cfRule>
    <cfRule type="cellIs" dxfId="431" priority="15" operator="greaterThan">
      <formula>0</formula>
    </cfRule>
  </conditionalFormatting>
  <conditionalFormatting sqref="D155">
    <cfRule type="cellIs" dxfId="430" priority="12" operator="lessThan">
      <formula>0</formula>
    </cfRule>
    <cfRule type="cellIs" dxfId="429" priority="13" operator="greaterThan">
      <formula>0</formula>
    </cfRule>
  </conditionalFormatting>
  <conditionalFormatting sqref="E155">
    <cfRule type="cellIs" dxfId="428" priority="10" operator="lessThan">
      <formula>0</formula>
    </cfRule>
    <cfRule type="cellIs" dxfId="427" priority="11" operator="greaterThan">
      <formula>0</formula>
    </cfRule>
  </conditionalFormatting>
  <conditionalFormatting sqref="F155">
    <cfRule type="cellIs" dxfId="426" priority="8" operator="lessThan">
      <formula>0</formula>
    </cfRule>
    <cfRule type="cellIs" dxfId="425" priority="9" operator="greaterThan">
      <formula>0</formula>
    </cfRule>
  </conditionalFormatting>
  <conditionalFormatting sqref="K46:N64">
    <cfRule type="cellIs" dxfId="424" priority="5" operator="notEqual">
      <formula>#REF!</formula>
    </cfRule>
  </conditionalFormatting>
  <conditionalFormatting sqref="K68:N91">
    <cfRule type="cellIs" dxfId="423" priority="4" operator="notEqual">
      <formula>#REF!</formula>
    </cfRule>
  </conditionalFormatting>
  <conditionalFormatting sqref="K95:N118">
    <cfRule type="cellIs" dxfId="422" priority="3" operator="notEqual">
      <formula>#REF!</formula>
    </cfRule>
  </conditionalFormatting>
  <conditionalFormatting sqref="K122:N132">
    <cfRule type="cellIs" dxfId="421" priority="2" operator="notEqual">
      <formula>#REF!</formula>
    </cfRule>
  </conditionalFormatting>
  <conditionalFormatting sqref="K136:N151">
    <cfRule type="cellIs" dxfId="420" priority="1" operator="notEqual">
      <formula>#REF!</formula>
    </cfRule>
  </conditionalFormatting>
  <pageMargins left="0.5" right="0.5" top="1" bottom="1" header="0.5" footer="0.5"/>
  <pageSetup paperSize="9" orientation="portrait" useFirstPageNumber="1" horizontalDpi="0" verticalDpi="0"/>
  <headerFooter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7BA6A-1EAC-474D-8B08-97F50F24556F}">
  <dimension ref="A1:W155"/>
  <sheetViews>
    <sheetView tabSelected="1" workbookViewId="0">
      <selection activeCell="M167" sqref="M167"/>
    </sheetView>
  </sheetViews>
  <sheetFormatPr baseColWidth="10" defaultRowHeight="13" x14ac:dyDescent="0.15"/>
  <cols>
    <col min="1" max="1" width="19.83203125" style="44" customWidth="1"/>
    <col min="2" max="2" width="9" style="19" customWidth="1"/>
    <col min="3" max="7" width="11" style="19" customWidth="1"/>
    <col min="8" max="8" width="11" style="24" customWidth="1"/>
    <col min="9" max="9" width="19.83203125" style="24" customWidth="1"/>
    <col min="10" max="10" width="9" customWidth="1"/>
    <col min="11" max="15" width="11" customWidth="1"/>
    <col min="17" max="17" width="19.83203125" style="4" customWidth="1"/>
    <col min="18" max="18" width="9" customWidth="1"/>
    <col min="19" max="23" width="11" customWidth="1"/>
  </cols>
  <sheetData>
    <row r="1" spans="1:23" ht="15" x14ac:dyDescent="0.2">
      <c r="A1" s="36" t="s">
        <v>268</v>
      </c>
      <c r="B1" s="37"/>
      <c r="C1" s="37"/>
      <c r="D1" s="37"/>
      <c r="E1" s="37"/>
      <c r="F1" s="37"/>
      <c r="G1" s="38" t="s">
        <v>284</v>
      </c>
      <c r="H1" s="15"/>
      <c r="I1" s="1" t="s">
        <v>268</v>
      </c>
      <c r="J1" s="2"/>
      <c r="K1" s="2"/>
      <c r="L1" s="2"/>
      <c r="M1" s="2"/>
      <c r="N1" s="2"/>
      <c r="O1" s="3" t="s">
        <v>286</v>
      </c>
      <c r="Q1" s="1" t="s">
        <v>268</v>
      </c>
      <c r="R1" s="2"/>
      <c r="S1" s="2"/>
      <c r="T1" s="2"/>
      <c r="U1" s="2"/>
      <c r="V1" s="2"/>
      <c r="W1" s="3" t="s">
        <v>273</v>
      </c>
    </row>
    <row r="2" spans="1:23" x14ac:dyDescent="0.15">
      <c r="A2" s="26"/>
      <c r="H2"/>
      <c r="I2" s="4"/>
    </row>
    <row r="3" spans="1:23" ht="15" x14ac:dyDescent="0.2">
      <c r="A3" s="26"/>
      <c r="C3" s="39" t="s">
        <v>0</v>
      </c>
      <c r="D3" s="39" t="s">
        <v>1</v>
      </c>
      <c r="E3" s="39" t="s">
        <v>2</v>
      </c>
      <c r="F3" s="39" t="s">
        <v>3</v>
      </c>
      <c r="G3" s="29" t="s">
        <v>285</v>
      </c>
      <c r="H3" s="16"/>
      <c r="I3" s="4"/>
      <c r="K3" s="5" t="s">
        <v>0</v>
      </c>
      <c r="L3" s="5" t="s">
        <v>1</v>
      </c>
      <c r="M3" s="5" t="s">
        <v>2</v>
      </c>
      <c r="N3" s="5" t="s">
        <v>3</v>
      </c>
      <c r="O3" s="6" t="s">
        <v>275</v>
      </c>
      <c r="S3" s="5" t="s">
        <v>0</v>
      </c>
      <c r="T3" s="5" t="s">
        <v>1</v>
      </c>
      <c r="U3" s="5" t="s">
        <v>2</v>
      </c>
      <c r="V3" s="5" t="s">
        <v>3</v>
      </c>
      <c r="W3" s="6" t="s">
        <v>274</v>
      </c>
    </row>
    <row r="4" spans="1:23" ht="15" x14ac:dyDescent="0.2">
      <c r="A4" s="28" t="s">
        <v>4</v>
      </c>
      <c r="H4"/>
      <c r="I4" s="7" t="s">
        <v>4</v>
      </c>
      <c r="Q4" s="7" t="s">
        <v>4</v>
      </c>
    </row>
    <row r="5" spans="1:23" x14ac:dyDescent="0.15">
      <c r="A5" s="26" t="s">
        <v>5</v>
      </c>
      <c r="B5" s="19" t="s">
        <v>6</v>
      </c>
      <c r="C5" s="27">
        <v>382</v>
      </c>
      <c r="D5" s="27">
        <v>159</v>
      </c>
      <c r="E5" s="27">
        <v>58</v>
      </c>
      <c r="F5" s="27">
        <v>20</v>
      </c>
      <c r="G5" s="27">
        <v>619</v>
      </c>
      <c r="H5" s="17"/>
      <c r="I5" s="4" t="s">
        <v>5</v>
      </c>
      <c r="J5" t="s">
        <v>6</v>
      </c>
      <c r="K5" s="8">
        <v>50</v>
      </c>
      <c r="L5" s="8">
        <v>14</v>
      </c>
      <c r="M5" s="8">
        <v>3</v>
      </c>
      <c r="N5" s="8">
        <v>-4</v>
      </c>
      <c r="O5" s="8">
        <v>63</v>
      </c>
      <c r="Q5" s="4" t="s">
        <v>5</v>
      </c>
      <c r="R5" t="s">
        <v>6</v>
      </c>
      <c r="S5" s="8">
        <v>332</v>
      </c>
      <c r="T5" s="8">
        <v>145</v>
      </c>
      <c r="U5" s="8">
        <v>55</v>
      </c>
      <c r="V5" s="8">
        <v>24</v>
      </c>
      <c r="W5" s="8">
        <v>556</v>
      </c>
    </row>
    <row r="6" spans="1:23" x14ac:dyDescent="0.15">
      <c r="A6" s="26" t="s">
        <v>7</v>
      </c>
      <c r="B6" s="19" t="s">
        <v>8</v>
      </c>
      <c r="C6" s="27">
        <v>1810</v>
      </c>
      <c r="D6" s="27">
        <v>665</v>
      </c>
      <c r="E6" s="27">
        <v>302</v>
      </c>
      <c r="F6" s="27">
        <v>78</v>
      </c>
      <c r="G6" s="27">
        <v>2855</v>
      </c>
      <c r="H6" s="17"/>
      <c r="I6" s="4" t="s">
        <v>7</v>
      </c>
      <c r="J6" t="s">
        <v>8</v>
      </c>
      <c r="K6" s="8">
        <v>-32</v>
      </c>
      <c r="L6" s="8">
        <v>-50</v>
      </c>
      <c r="M6" s="8">
        <v>32</v>
      </c>
      <c r="N6" s="8">
        <v>16</v>
      </c>
      <c r="O6" s="8">
        <v>-34</v>
      </c>
      <c r="Q6" s="4" t="s">
        <v>7</v>
      </c>
      <c r="R6" t="s">
        <v>8</v>
      </c>
      <c r="S6" s="8">
        <v>1842</v>
      </c>
      <c r="T6" s="8">
        <v>715</v>
      </c>
      <c r="U6" s="8">
        <v>270</v>
      </c>
      <c r="V6" s="8">
        <v>62</v>
      </c>
      <c r="W6" s="8">
        <v>2889</v>
      </c>
    </row>
    <row r="7" spans="1:23" x14ac:dyDescent="0.15">
      <c r="A7" s="26" t="s">
        <v>9</v>
      </c>
      <c r="B7" s="19" t="s">
        <v>10</v>
      </c>
      <c r="C7" s="27">
        <v>1295</v>
      </c>
      <c r="D7" s="27">
        <v>355</v>
      </c>
      <c r="E7" s="27">
        <v>160</v>
      </c>
      <c r="F7" s="27">
        <v>46</v>
      </c>
      <c r="G7" s="27">
        <v>1856</v>
      </c>
      <c r="H7" s="17"/>
      <c r="I7" s="4" t="s">
        <v>9</v>
      </c>
      <c r="J7" t="s">
        <v>10</v>
      </c>
      <c r="K7" s="8">
        <v>193</v>
      </c>
      <c r="L7" s="8">
        <v>28</v>
      </c>
      <c r="M7" s="8">
        <v>8</v>
      </c>
      <c r="N7" s="8">
        <v>10</v>
      </c>
      <c r="O7" s="8">
        <v>239</v>
      </c>
      <c r="Q7" s="4" t="s">
        <v>9</v>
      </c>
      <c r="R7" t="s">
        <v>10</v>
      </c>
      <c r="S7" s="8">
        <v>1102</v>
      </c>
      <c r="T7" s="8">
        <v>327</v>
      </c>
      <c r="U7" s="8">
        <v>152</v>
      </c>
      <c r="V7" s="8">
        <v>36</v>
      </c>
      <c r="W7" s="8">
        <v>1617</v>
      </c>
    </row>
    <row r="8" spans="1:23" x14ac:dyDescent="0.15">
      <c r="A8" s="26" t="s">
        <v>11</v>
      </c>
      <c r="B8" s="19" t="s">
        <v>12</v>
      </c>
      <c r="C8" s="27">
        <v>1540</v>
      </c>
      <c r="D8" s="27">
        <v>612</v>
      </c>
      <c r="E8" s="27">
        <v>227</v>
      </c>
      <c r="F8" s="27">
        <v>79</v>
      </c>
      <c r="G8" s="27">
        <v>2458</v>
      </c>
      <c r="H8" s="17"/>
      <c r="I8" s="4" t="s">
        <v>11</v>
      </c>
      <c r="J8" t="s">
        <v>12</v>
      </c>
      <c r="K8" s="8">
        <v>38</v>
      </c>
      <c r="L8" s="8">
        <v>8</v>
      </c>
      <c r="M8" s="8">
        <v>-18</v>
      </c>
      <c r="N8" s="8">
        <v>11</v>
      </c>
      <c r="O8" s="8">
        <v>39</v>
      </c>
      <c r="Q8" s="4" t="s">
        <v>11</v>
      </c>
      <c r="R8" t="s">
        <v>12</v>
      </c>
      <c r="S8" s="8">
        <v>1502</v>
      </c>
      <c r="T8" s="8">
        <v>604</v>
      </c>
      <c r="U8" s="8">
        <v>245</v>
      </c>
      <c r="V8" s="8">
        <v>68</v>
      </c>
      <c r="W8" s="8">
        <v>2419</v>
      </c>
    </row>
    <row r="9" spans="1:23" x14ac:dyDescent="0.15">
      <c r="A9" s="26" t="s">
        <v>13</v>
      </c>
      <c r="B9" s="19" t="s">
        <v>14</v>
      </c>
      <c r="C9" s="27">
        <v>922</v>
      </c>
      <c r="D9" s="27">
        <v>410</v>
      </c>
      <c r="E9" s="27">
        <v>130</v>
      </c>
      <c r="F9" s="27">
        <v>38</v>
      </c>
      <c r="G9" s="27">
        <v>1500</v>
      </c>
      <c r="H9" s="17"/>
      <c r="I9" s="4" t="s">
        <v>13</v>
      </c>
      <c r="J9" t="s">
        <v>14</v>
      </c>
      <c r="K9" s="8">
        <v>-42</v>
      </c>
      <c r="L9" s="8">
        <v>-64</v>
      </c>
      <c r="M9" s="8">
        <v>-20</v>
      </c>
      <c r="N9" s="8">
        <v>10</v>
      </c>
      <c r="O9" s="8">
        <v>-116</v>
      </c>
      <c r="Q9" s="4" t="s">
        <v>13</v>
      </c>
      <c r="R9" t="s">
        <v>14</v>
      </c>
      <c r="S9" s="8">
        <v>964</v>
      </c>
      <c r="T9" s="8">
        <v>474</v>
      </c>
      <c r="U9" s="8">
        <v>150</v>
      </c>
      <c r="V9" s="8">
        <v>28</v>
      </c>
      <c r="W9" s="8">
        <v>1616</v>
      </c>
    </row>
    <row r="10" spans="1:23" x14ac:dyDescent="0.15">
      <c r="A10" s="26" t="s">
        <v>15</v>
      </c>
      <c r="B10" s="19" t="s">
        <v>16</v>
      </c>
      <c r="C10" s="27">
        <v>442</v>
      </c>
      <c r="D10" s="27">
        <v>251</v>
      </c>
      <c r="E10" s="27">
        <v>95</v>
      </c>
      <c r="F10" s="27">
        <v>19</v>
      </c>
      <c r="G10" s="27">
        <v>807</v>
      </c>
      <c r="H10" s="17"/>
      <c r="I10" s="4" t="s">
        <v>15</v>
      </c>
      <c r="J10" t="s">
        <v>16</v>
      </c>
      <c r="K10" s="8">
        <v>21</v>
      </c>
      <c r="L10" s="8">
        <v>33</v>
      </c>
      <c r="M10" s="8">
        <v>20</v>
      </c>
      <c r="N10" s="8">
        <v>3</v>
      </c>
      <c r="O10" s="8">
        <v>77</v>
      </c>
      <c r="Q10" s="4" t="s">
        <v>15</v>
      </c>
      <c r="R10" t="s">
        <v>16</v>
      </c>
      <c r="S10" s="8">
        <v>421</v>
      </c>
      <c r="T10" s="8">
        <v>218</v>
      </c>
      <c r="U10" s="8">
        <v>75</v>
      </c>
      <c r="V10" s="8">
        <v>16</v>
      </c>
      <c r="W10" s="8">
        <v>730</v>
      </c>
    </row>
    <row r="11" spans="1:23" x14ac:dyDescent="0.15">
      <c r="A11" s="26" t="s">
        <v>17</v>
      </c>
      <c r="B11" s="19" t="s">
        <v>18</v>
      </c>
      <c r="C11" s="27">
        <v>944</v>
      </c>
      <c r="D11" s="27">
        <v>422</v>
      </c>
      <c r="E11" s="27">
        <v>251</v>
      </c>
      <c r="F11" s="27">
        <v>59</v>
      </c>
      <c r="G11" s="27">
        <v>1676</v>
      </c>
      <c r="H11" s="17"/>
      <c r="I11" s="4" t="s">
        <v>17</v>
      </c>
      <c r="J11" t="s">
        <v>18</v>
      </c>
      <c r="K11" s="8">
        <v>17</v>
      </c>
      <c r="L11" s="8">
        <v>-2</v>
      </c>
      <c r="M11" s="8">
        <v>5</v>
      </c>
      <c r="N11" s="8">
        <v>0</v>
      </c>
      <c r="O11" s="8">
        <v>20</v>
      </c>
      <c r="Q11" s="4" t="s">
        <v>17</v>
      </c>
      <c r="R11" t="s">
        <v>18</v>
      </c>
      <c r="S11" s="8">
        <v>927</v>
      </c>
      <c r="T11" s="8">
        <v>424</v>
      </c>
      <c r="U11" s="8">
        <v>246</v>
      </c>
      <c r="V11" s="8">
        <v>59</v>
      </c>
      <c r="W11" s="8">
        <v>1656</v>
      </c>
    </row>
    <row r="12" spans="1:23" x14ac:dyDescent="0.15">
      <c r="A12" s="26" t="s">
        <v>19</v>
      </c>
      <c r="B12" s="19" t="s">
        <v>20</v>
      </c>
      <c r="C12" s="27">
        <v>82</v>
      </c>
      <c r="D12" s="27">
        <v>34</v>
      </c>
      <c r="E12" s="27">
        <v>26</v>
      </c>
      <c r="F12" s="27">
        <v>7</v>
      </c>
      <c r="G12" s="27">
        <v>149</v>
      </c>
      <c r="H12" s="17"/>
      <c r="I12" s="4" t="s">
        <v>19</v>
      </c>
      <c r="J12" t="s">
        <v>20</v>
      </c>
      <c r="K12" s="8">
        <v>-1</v>
      </c>
      <c r="L12" s="8">
        <v>6</v>
      </c>
      <c r="M12" s="8">
        <v>-3</v>
      </c>
      <c r="N12" s="8">
        <v>2</v>
      </c>
      <c r="O12" s="8">
        <v>4</v>
      </c>
      <c r="Q12" s="4" t="s">
        <v>19</v>
      </c>
      <c r="R12" t="s">
        <v>20</v>
      </c>
      <c r="S12" s="8">
        <v>83</v>
      </c>
      <c r="T12" s="8">
        <v>28</v>
      </c>
      <c r="U12" s="8">
        <v>29</v>
      </c>
      <c r="V12" s="8">
        <v>5</v>
      </c>
      <c r="W12" s="8">
        <v>145</v>
      </c>
    </row>
    <row r="13" spans="1:23" x14ac:dyDescent="0.15">
      <c r="A13" s="26" t="s">
        <v>21</v>
      </c>
      <c r="B13" s="19" t="s">
        <v>22</v>
      </c>
      <c r="C13" s="27">
        <v>579</v>
      </c>
      <c r="D13" s="27">
        <v>266</v>
      </c>
      <c r="E13" s="27">
        <v>96</v>
      </c>
      <c r="F13" s="27">
        <v>12</v>
      </c>
      <c r="G13" s="27">
        <v>953</v>
      </c>
      <c r="H13" s="17"/>
      <c r="I13" s="4" t="s">
        <v>21</v>
      </c>
      <c r="J13" t="s">
        <v>22</v>
      </c>
      <c r="K13" s="8">
        <v>30</v>
      </c>
      <c r="L13" s="8">
        <v>20</v>
      </c>
      <c r="M13" s="8">
        <v>10</v>
      </c>
      <c r="N13" s="8">
        <v>4</v>
      </c>
      <c r="O13" s="8">
        <v>64</v>
      </c>
      <c r="Q13" s="4" t="s">
        <v>21</v>
      </c>
      <c r="R13" t="s">
        <v>22</v>
      </c>
      <c r="S13" s="8">
        <v>549</v>
      </c>
      <c r="T13" s="8">
        <v>246</v>
      </c>
      <c r="U13" s="8">
        <v>86</v>
      </c>
      <c r="V13" s="8">
        <v>8</v>
      </c>
      <c r="W13" s="8">
        <v>889</v>
      </c>
    </row>
    <row r="14" spans="1:23" x14ac:dyDescent="0.15">
      <c r="A14" s="26" t="s">
        <v>23</v>
      </c>
      <c r="B14" s="19" t="s">
        <v>24</v>
      </c>
      <c r="C14" s="27">
        <v>1540</v>
      </c>
      <c r="D14" s="27">
        <v>836</v>
      </c>
      <c r="E14" s="27">
        <v>254</v>
      </c>
      <c r="F14" s="27">
        <v>50</v>
      </c>
      <c r="G14" s="27">
        <v>2680</v>
      </c>
      <c r="H14" s="17"/>
      <c r="I14" s="4" t="s">
        <v>23</v>
      </c>
      <c r="J14" t="s">
        <v>24</v>
      </c>
      <c r="K14" s="8">
        <v>121</v>
      </c>
      <c r="L14" s="8">
        <v>107</v>
      </c>
      <c r="M14" s="8">
        <v>41</v>
      </c>
      <c r="N14" s="8">
        <v>9</v>
      </c>
      <c r="O14" s="8">
        <v>278</v>
      </c>
      <c r="Q14" s="4" t="s">
        <v>23</v>
      </c>
      <c r="R14" t="s">
        <v>24</v>
      </c>
      <c r="S14" s="8">
        <v>1419</v>
      </c>
      <c r="T14" s="8">
        <v>729</v>
      </c>
      <c r="U14" s="8">
        <v>213</v>
      </c>
      <c r="V14" s="8">
        <v>41</v>
      </c>
      <c r="W14" s="8">
        <v>2402</v>
      </c>
    </row>
    <row r="15" spans="1:23" x14ac:dyDescent="0.15">
      <c r="A15" s="26" t="s">
        <v>25</v>
      </c>
      <c r="B15" s="19" t="s">
        <v>26</v>
      </c>
      <c r="C15" s="27">
        <v>1279</v>
      </c>
      <c r="D15" s="27">
        <v>503</v>
      </c>
      <c r="E15" s="27">
        <v>69</v>
      </c>
      <c r="F15" s="27">
        <v>23</v>
      </c>
      <c r="G15" s="27">
        <v>1874</v>
      </c>
      <c r="H15" s="17"/>
      <c r="I15" s="4" t="s">
        <v>25</v>
      </c>
      <c r="J15" t="s">
        <v>26</v>
      </c>
      <c r="K15" s="8">
        <v>716</v>
      </c>
      <c r="L15" s="8">
        <v>223</v>
      </c>
      <c r="M15" s="8">
        <v>18</v>
      </c>
      <c r="N15" s="8">
        <v>7</v>
      </c>
      <c r="O15" s="8">
        <v>964</v>
      </c>
      <c r="Q15" s="4" t="s">
        <v>25</v>
      </c>
      <c r="R15" t="s">
        <v>26</v>
      </c>
      <c r="S15" s="8">
        <v>563</v>
      </c>
      <c r="T15" s="8">
        <v>280</v>
      </c>
      <c r="U15" s="8">
        <v>51</v>
      </c>
      <c r="V15" s="8">
        <v>16</v>
      </c>
      <c r="W15" s="8">
        <v>910</v>
      </c>
    </row>
    <row r="16" spans="1:23" x14ac:dyDescent="0.15">
      <c r="A16" s="26" t="s">
        <v>27</v>
      </c>
      <c r="B16" s="19" t="s">
        <v>28</v>
      </c>
      <c r="C16" s="27">
        <v>856</v>
      </c>
      <c r="D16" s="27">
        <v>296</v>
      </c>
      <c r="E16" s="27">
        <v>82</v>
      </c>
      <c r="F16" s="27">
        <v>26</v>
      </c>
      <c r="G16" s="27">
        <v>1260</v>
      </c>
      <c r="H16" s="17"/>
      <c r="I16" s="4" t="s">
        <v>27</v>
      </c>
      <c r="J16" t="s">
        <v>28</v>
      </c>
      <c r="K16" s="8">
        <v>296</v>
      </c>
      <c r="L16" s="8">
        <v>73</v>
      </c>
      <c r="M16" s="8">
        <v>-6</v>
      </c>
      <c r="N16" s="8">
        <v>3</v>
      </c>
      <c r="O16" s="8">
        <v>366</v>
      </c>
      <c r="Q16" s="4" t="s">
        <v>27</v>
      </c>
      <c r="R16" t="s">
        <v>28</v>
      </c>
      <c r="S16" s="8">
        <v>560</v>
      </c>
      <c r="T16" s="8">
        <v>223</v>
      </c>
      <c r="U16" s="8">
        <v>88</v>
      </c>
      <c r="V16" s="8">
        <v>23</v>
      </c>
      <c r="W16" s="8">
        <v>894</v>
      </c>
    </row>
    <row r="17" spans="1:23" x14ac:dyDescent="0.15">
      <c r="A17" s="26" t="s">
        <v>29</v>
      </c>
      <c r="B17" s="19" t="s">
        <v>30</v>
      </c>
      <c r="C17" s="27">
        <v>877</v>
      </c>
      <c r="D17" s="27">
        <v>323</v>
      </c>
      <c r="E17" s="27">
        <v>98</v>
      </c>
      <c r="F17" s="27">
        <v>36</v>
      </c>
      <c r="G17" s="27">
        <v>1334</v>
      </c>
      <c r="H17" s="17"/>
      <c r="I17" s="4" t="s">
        <v>29</v>
      </c>
      <c r="J17" t="s">
        <v>30</v>
      </c>
      <c r="K17" s="8">
        <v>34</v>
      </c>
      <c r="L17" s="8">
        <v>19</v>
      </c>
      <c r="M17" s="8">
        <v>2</v>
      </c>
      <c r="N17" s="8">
        <v>11</v>
      </c>
      <c r="O17" s="8">
        <v>66</v>
      </c>
      <c r="Q17" s="4" t="s">
        <v>29</v>
      </c>
      <c r="R17" t="s">
        <v>30</v>
      </c>
      <c r="S17" s="8">
        <v>843</v>
      </c>
      <c r="T17" s="8">
        <v>304</v>
      </c>
      <c r="U17" s="8">
        <v>96</v>
      </c>
      <c r="V17" s="8">
        <v>25</v>
      </c>
      <c r="W17" s="8">
        <v>1268</v>
      </c>
    </row>
    <row r="18" spans="1:23" x14ac:dyDescent="0.15">
      <c r="A18" s="26" t="s">
        <v>31</v>
      </c>
      <c r="B18" s="19" t="s">
        <v>32</v>
      </c>
      <c r="C18" s="27">
        <v>892</v>
      </c>
      <c r="D18" s="27">
        <v>337</v>
      </c>
      <c r="E18" s="27">
        <v>78</v>
      </c>
      <c r="F18" s="27">
        <v>30</v>
      </c>
      <c r="G18" s="27">
        <v>1337</v>
      </c>
      <c r="H18" s="17"/>
      <c r="I18" s="4" t="s">
        <v>31</v>
      </c>
      <c r="J18" t="s">
        <v>32</v>
      </c>
      <c r="K18" s="8">
        <v>24</v>
      </c>
      <c r="L18" s="8">
        <v>-2</v>
      </c>
      <c r="M18" s="8">
        <v>-4</v>
      </c>
      <c r="N18" s="8">
        <v>8</v>
      </c>
      <c r="O18" s="8">
        <v>26</v>
      </c>
      <c r="Q18" s="4" t="s">
        <v>31</v>
      </c>
      <c r="R18" t="s">
        <v>32</v>
      </c>
      <c r="S18" s="8">
        <v>868</v>
      </c>
      <c r="T18" s="8">
        <v>339</v>
      </c>
      <c r="U18" s="8">
        <v>82</v>
      </c>
      <c r="V18" s="8">
        <v>22</v>
      </c>
      <c r="W18" s="8">
        <v>1311</v>
      </c>
    </row>
    <row r="19" spans="1:23" x14ac:dyDescent="0.15">
      <c r="A19" s="26" t="s">
        <v>276</v>
      </c>
      <c r="B19" s="19" t="s">
        <v>277</v>
      </c>
      <c r="C19" s="27">
        <v>0</v>
      </c>
      <c r="D19" s="27">
        <v>0</v>
      </c>
      <c r="E19" s="27">
        <v>0</v>
      </c>
      <c r="F19" s="27">
        <v>0</v>
      </c>
      <c r="G19" s="27"/>
      <c r="H19" s="17"/>
      <c r="I19" s="4" t="s">
        <v>276</v>
      </c>
      <c r="J19" t="s">
        <v>277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Q19" s="4" t="s">
        <v>276</v>
      </c>
      <c r="R19" t="s">
        <v>277</v>
      </c>
      <c r="S19" s="8"/>
      <c r="T19" s="8"/>
      <c r="U19" s="8"/>
      <c r="V19" s="8"/>
      <c r="W19" s="8"/>
    </row>
    <row r="20" spans="1:23" x14ac:dyDescent="0.15">
      <c r="A20" s="26" t="s">
        <v>33</v>
      </c>
      <c r="B20" s="19" t="s">
        <v>34</v>
      </c>
      <c r="C20" s="27">
        <v>1766</v>
      </c>
      <c r="D20" s="27">
        <v>647</v>
      </c>
      <c r="E20" s="27">
        <v>207</v>
      </c>
      <c r="F20" s="27">
        <v>61</v>
      </c>
      <c r="G20" s="27">
        <v>2681</v>
      </c>
      <c r="H20" s="17"/>
      <c r="I20" s="4" t="s">
        <v>33</v>
      </c>
      <c r="J20" t="s">
        <v>34</v>
      </c>
      <c r="K20" s="8">
        <v>8</v>
      </c>
      <c r="L20" s="8">
        <v>4</v>
      </c>
      <c r="M20" s="8">
        <v>23</v>
      </c>
      <c r="N20" s="8">
        <v>6</v>
      </c>
      <c r="O20" s="8">
        <v>41</v>
      </c>
      <c r="Q20" s="4" t="s">
        <v>33</v>
      </c>
      <c r="R20" t="s">
        <v>34</v>
      </c>
      <c r="S20" s="8">
        <v>1758</v>
      </c>
      <c r="T20" s="8">
        <v>643</v>
      </c>
      <c r="U20" s="8">
        <v>184</v>
      </c>
      <c r="V20" s="8">
        <v>55</v>
      </c>
      <c r="W20" s="8">
        <v>2640</v>
      </c>
    </row>
    <row r="21" spans="1:23" x14ac:dyDescent="0.15">
      <c r="A21" s="26" t="s">
        <v>35</v>
      </c>
      <c r="B21" s="19" t="s">
        <v>36</v>
      </c>
      <c r="C21" s="27">
        <v>1049</v>
      </c>
      <c r="D21" s="27">
        <v>317</v>
      </c>
      <c r="E21" s="27">
        <v>61</v>
      </c>
      <c r="F21" s="27">
        <v>16</v>
      </c>
      <c r="G21" s="27">
        <v>1443</v>
      </c>
      <c r="H21" s="17"/>
      <c r="I21" s="4" t="s">
        <v>35</v>
      </c>
      <c r="J21" t="s">
        <v>36</v>
      </c>
      <c r="K21" s="8">
        <v>82</v>
      </c>
      <c r="L21" s="8">
        <v>24</v>
      </c>
      <c r="M21" s="8">
        <v>-5</v>
      </c>
      <c r="N21" s="8">
        <v>3</v>
      </c>
      <c r="O21" s="8">
        <v>104</v>
      </c>
      <c r="Q21" s="4" t="s">
        <v>35</v>
      </c>
      <c r="R21" t="s">
        <v>36</v>
      </c>
      <c r="S21" s="8">
        <v>967</v>
      </c>
      <c r="T21" s="8">
        <v>293</v>
      </c>
      <c r="U21" s="8">
        <v>66</v>
      </c>
      <c r="V21" s="8">
        <v>13</v>
      </c>
      <c r="W21" s="8">
        <v>1339</v>
      </c>
    </row>
    <row r="22" spans="1:23" x14ac:dyDescent="0.15">
      <c r="A22" s="26" t="s">
        <v>37</v>
      </c>
      <c r="B22" s="19" t="s">
        <v>38</v>
      </c>
      <c r="C22" s="27">
        <v>656</v>
      </c>
      <c r="D22" s="27">
        <v>215</v>
      </c>
      <c r="E22" s="27">
        <v>78</v>
      </c>
      <c r="F22" s="27">
        <v>17</v>
      </c>
      <c r="G22" s="27">
        <v>966</v>
      </c>
      <c r="H22" s="17"/>
      <c r="I22" s="4" t="s">
        <v>37</v>
      </c>
      <c r="J22" t="s">
        <v>38</v>
      </c>
      <c r="K22" s="8">
        <v>-21</v>
      </c>
      <c r="L22" s="8">
        <v>5</v>
      </c>
      <c r="M22" s="8">
        <v>11</v>
      </c>
      <c r="N22" s="8">
        <v>-1</v>
      </c>
      <c r="O22" s="8">
        <v>-6</v>
      </c>
      <c r="Q22" s="4" t="s">
        <v>37</v>
      </c>
      <c r="R22" t="s">
        <v>38</v>
      </c>
      <c r="S22" s="8">
        <v>677</v>
      </c>
      <c r="T22" s="8">
        <v>210</v>
      </c>
      <c r="U22" s="8">
        <v>67</v>
      </c>
      <c r="V22" s="8">
        <v>18</v>
      </c>
      <c r="W22" s="8">
        <v>972</v>
      </c>
    </row>
    <row r="23" spans="1:23" x14ac:dyDescent="0.15">
      <c r="A23" s="26" t="s">
        <v>39</v>
      </c>
      <c r="B23" s="19" t="s">
        <v>40</v>
      </c>
      <c r="C23" s="27">
        <v>3714</v>
      </c>
      <c r="D23" s="27">
        <v>1571</v>
      </c>
      <c r="E23" s="27">
        <v>357</v>
      </c>
      <c r="F23" s="27">
        <v>95</v>
      </c>
      <c r="G23" s="27">
        <v>5737</v>
      </c>
      <c r="H23" s="17"/>
      <c r="I23" s="4" t="s">
        <v>39</v>
      </c>
      <c r="J23" t="s">
        <v>40</v>
      </c>
      <c r="K23" s="8">
        <v>1215</v>
      </c>
      <c r="L23" s="8">
        <v>538</v>
      </c>
      <c r="M23" s="8">
        <v>74</v>
      </c>
      <c r="N23" s="8">
        <v>12</v>
      </c>
      <c r="O23" s="8">
        <v>1839</v>
      </c>
      <c r="Q23" s="4" t="s">
        <v>39</v>
      </c>
      <c r="R23" t="s">
        <v>40</v>
      </c>
      <c r="S23" s="8">
        <v>2499</v>
      </c>
      <c r="T23" s="8">
        <v>1033</v>
      </c>
      <c r="U23" s="8">
        <v>283</v>
      </c>
      <c r="V23" s="8">
        <v>83</v>
      </c>
      <c r="W23" s="8">
        <v>3898</v>
      </c>
    </row>
    <row r="24" spans="1:23" x14ac:dyDescent="0.15">
      <c r="A24" s="26" t="s">
        <v>41</v>
      </c>
      <c r="B24" s="19" t="s">
        <v>42</v>
      </c>
      <c r="C24" s="27">
        <v>470</v>
      </c>
      <c r="D24" s="27">
        <v>153</v>
      </c>
      <c r="E24" s="27">
        <v>82</v>
      </c>
      <c r="F24" s="27">
        <v>39</v>
      </c>
      <c r="G24" s="27">
        <v>744</v>
      </c>
      <c r="H24" s="17"/>
      <c r="I24" s="4" t="s">
        <v>41</v>
      </c>
      <c r="J24" t="s">
        <v>42</v>
      </c>
      <c r="K24" s="8">
        <v>37</v>
      </c>
      <c r="L24" s="8">
        <v>-8</v>
      </c>
      <c r="M24" s="8">
        <v>16</v>
      </c>
      <c r="N24" s="8">
        <v>9</v>
      </c>
      <c r="O24" s="8">
        <v>54</v>
      </c>
      <c r="Q24" s="4" t="s">
        <v>41</v>
      </c>
      <c r="R24" t="s">
        <v>42</v>
      </c>
      <c r="S24" s="8">
        <v>433</v>
      </c>
      <c r="T24" s="8">
        <v>161</v>
      </c>
      <c r="U24" s="8">
        <v>66</v>
      </c>
      <c r="V24" s="8">
        <v>30</v>
      </c>
      <c r="W24" s="8">
        <v>690</v>
      </c>
    </row>
    <row r="25" spans="1:23" x14ac:dyDescent="0.15">
      <c r="A25" s="26" t="s">
        <v>43</v>
      </c>
      <c r="B25" s="19" t="s">
        <v>44</v>
      </c>
      <c r="C25" s="27">
        <v>2</v>
      </c>
      <c r="D25" s="27">
        <v>2</v>
      </c>
      <c r="E25" s="27">
        <v>0</v>
      </c>
      <c r="F25" s="27">
        <v>0</v>
      </c>
      <c r="G25" s="27">
        <v>4</v>
      </c>
      <c r="H25" s="17"/>
      <c r="I25" s="4" t="s">
        <v>43</v>
      </c>
      <c r="J25" t="s">
        <v>44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Q25" s="4" t="s">
        <v>43</v>
      </c>
      <c r="R25" t="s">
        <v>44</v>
      </c>
      <c r="S25" s="8">
        <v>2</v>
      </c>
      <c r="T25" s="8">
        <v>2</v>
      </c>
      <c r="U25" s="8">
        <v>0</v>
      </c>
      <c r="V25" s="8">
        <v>0</v>
      </c>
      <c r="W25" s="8">
        <v>4</v>
      </c>
    </row>
    <row r="26" spans="1:23" x14ac:dyDescent="0.15">
      <c r="A26" s="26" t="s">
        <v>45</v>
      </c>
      <c r="B26" s="19" t="s">
        <v>46</v>
      </c>
      <c r="C26" s="27">
        <v>993</v>
      </c>
      <c r="D26" s="27">
        <v>517</v>
      </c>
      <c r="E26" s="27">
        <v>168</v>
      </c>
      <c r="F26" s="27">
        <v>82</v>
      </c>
      <c r="G26" s="27">
        <v>1760</v>
      </c>
      <c r="H26" s="17"/>
      <c r="I26" s="4" t="s">
        <v>45</v>
      </c>
      <c r="J26" t="s">
        <v>46</v>
      </c>
      <c r="K26" s="8">
        <v>53</v>
      </c>
      <c r="L26" s="8">
        <v>13</v>
      </c>
      <c r="M26" s="8">
        <v>17</v>
      </c>
      <c r="N26" s="8">
        <v>-2</v>
      </c>
      <c r="O26" s="8">
        <v>81</v>
      </c>
      <c r="Q26" s="4" t="s">
        <v>45</v>
      </c>
      <c r="R26" t="s">
        <v>46</v>
      </c>
      <c r="S26" s="8">
        <v>940</v>
      </c>
      <c r="T26" s="8">
        <v>504</v>
      </c>
      <c r="U26" s="8">
        <v>151</v>
      </c>
      <c r="V26" s="8">
        <v>84</v>
      </c>
      <c r="W26" s="8">
        <v>1679</v>
      </c>
    </row>
    <row r="27" spans="1:23" x14ac:dyDescent="0.15">
      <c r="A27" s="26" t="s">
        <v>47</v>
      </c>
      <c r="B27" s="19" t="s">
        <v>48</v>
      </c>
      <c r="C27" s="27">
        <v>875</v>
      </c>
      <c r="D27" s="27">
        <v>285</v>
      </c>
      <c r="E27" s="27">
        <v>89</v>
      </c>
      <c r="F27" s="27">
        <v>21</v>
      </c>
      <c r="G27" s="27">
        <v>1270</v>
      </c>
      <c r="H27" s="17"/>
      <c r="I27" s="4" t="s">
        <v>47</v>
      </c>
      <c r="J27" t="s">
        <v>48</v>
      </c>
      <c r="K27" s="8">
        <v>196</v>
      </c>
      <c r="L27" s="8">
        <v>42</v>
      </c>
      <c r="M27" s="8">
        <v>12</v>
      </c>
      <c r="N27" s="8">
        <v>5</v>
      </c>
      <c r="O27" s="8">
        <v>255</v>
      </c>
      <c r="Q27" s="4" t="s">
        <v>47</v>
      </c>
      <c r="R27" t="s">
        <v>48</v>
      </c>
      <c r="S27" s="8">
        <v>679</v>
      </c>
      <c r="T27" s="8">
        <v>243</v>
      </c>
      <c r="U27" s="8">
        <v>77</v>
      </c>
      <c r="V27" s="8">
        <v>16</v>
      </c>
      <c r="W27" s="8">
        <v>1015</v>
      </c>
    </row>
    <row r="28" spans="1:23" x14ac:dyDescent="0.15">
      <c r="A28" s="26" t="s">
        <v>49</v>
      </c>
      <c r="B28" s="19" t="s">
        <v>50</v>
      </c>
      <c r="C28" s="27">
        <v>584</v>
      </c>
      <c r="D28" s="27">
        <v>360</v>
      </c>
      <c r="E28" s="27">
        <v>75</v>
      </c>
      <c r="F28" s="27">
        <v>29</v>
      </c>
      <c r="G28" s="27">
        <v>1048</v>
      </c>
      <c r="H28" s="17"/>
      <c r="I28" s="4" t="s">
        <v>49</v>
      </c>
      <c r="J28" t="s">
        <v>50</v>
      </c>
      <c r="K28" s="8">
        <v>16</v>
      </c>
      <c r="L28" s="8">
        <v>20</v>
      </c>
      <c r="M28" s="8">
        <v>1</v>
      </c>
      <c r="N28" s="8">
        <v>5</v>
      </c>
      <c r="O28" s="8">
        <v>42</v>
      </c>
      <c r="Q28" s="4" t="s">
        <v>49</v>
      </c>
      <c r="R28" t="s">
        <v>50</v>
      </c>
      <c r="S28" s="8">
        <v>568</v>
      </c>
      <c r="T28" s="8">
        <v>340</v>
      </c>
      <c r="U28" s="8">
        <v>74</v>
      </c>
      <c r="V28" s="8">
        <v>24</v>
      </c>
      <c r="W28" s="8">
        <v>1006</v>
      </c>
    </row>
    <row r="29" spans="1:23" x14ac:dyDescent="0.15">
      <c r="A29" s="26" t="s">
        <v>51</v>
      </c>
      <c r="B29" s="19" t="s">
        <v>52</v>
      </c>
      <c r="C29" s="27">
        <v>1153</v>
      </c>
      <c r="D29" s="27">
        <v>536</v>
      </c>
      <c r="E29" s="27">
        <v>194</v>
      </c>
      <c r="F29" s="27">
        <v>52</v>
      </c>
      <c r="G29" s="27">
        <v>1935</v>
      </c>
      <c r="H29" s="17"/>
      <c r="I29" s="4" t="s">
        <v>51</v>
      </c>
      <c r="J29" t="s">
        <v>52</v>
      </c>
      <c r="K29" s="8">
        <v>39</v>
      </c>
      <c r="L29" s="8">
        <v>20</v>
      </c>
      <c r="M29" s="8">
        <v>26</v>
      </c>
      <c r="N29" s="8">
        <v>11</v>
      </c>
      <c r="O29" s="8">
        <v>96</v>
      </c>
      <c r="Q29" s="4" t="s">
        <v>51</v>
      </c>
      <c r="R29" t="s">
        <v>52</v>
      </c>
      <c r="S29" s="8">
        <v>1114</v>
      </c>
      <c r="T29" s="8">
        <v>516</v>
      </c>
      <c r="U29" s="8">
        <v>168</v>
      </c>
      <c r="V29" s="8">
        <v>41</v>
      </c>
      <c r="W29" s="8">
        <v>1839</v>
      </c>
    </row>
    <row r="30" spans="1:23" x14ac:dyDescent="0.15">
      <c r="A30" s="26" t="s">
        <v>53</v>
      </c>
      <c r="B30" s="19" t="s">
        <v>54</v>
      </c>
      <c r="C30" s="27">
        <v>1493</v>
      </c>
      <c r="D30" s="27">
        <v>589</v>
      </c>
      <c r="E30" s="27">
        <v>317</v>
      </c>
      <c r="F30" s="27">
        <v>64</v>
      </c>
      <c r="G30" s="27">
        <v>2463</v>
      </c>
      <c r="H30" s="17"/>
      <c r="I30" s="4" t="s">
        <v>53</v>
      </c>
      <c r="J30" t="s">
        <v>54</v>
      </c>
      <c r="K30" s="8">
        <v>20</v>
      </c>
      <c r="L30" s="8">
        <v>-19</v>
      </c>
      <c r="M30" s="8">
        <v>82</v>
      </c>
      <c r="N30" s="8">
        <v>17</v>
      </c>
      <c r="O30" s="8">
        <v>100</v>
      </c>
      <c r="Q30" s="4" t="s">
        <v>53</v>
      </c>
      <c r="R30" t="s">
        <v>54</v>
      </c>
      <c r="S30" s="8">
        <v>1473</v>
      </c>
      <c r="T30" s="8">
        <v>608</v>
      </c>
      <c r="U30" s="8">
        <v>235</v>
      </c>
      <c r="V30" s="8">
        <v>47</v>
      </c>
      <c r="W30" s="8">
        <v>2363</v>
      </c>
    </row>
    <row r="31" spans="1:23" x14ac:dyDescent="0.15">
      <c r="A31" s="26" t="s">
        <v>55</v>
      </c>
      <c r="B31" s="19" t="s">
        <v>56</v>
      </c>
      <c r="C31" s="27">
        <v>1322</v>
      </c>
      <c r="D31" s="27">
        <v>667</v>
      </c>
      <c r="E31" s="27">
        <v>144</v>
      </c>
      <c r="F31" s="27">
        <v>56</v>
      </c>
      <c r="G31" s="27">
        <v>2189</v>
      </c>
      <c r="H31" s="17"/>
      <c r="I31" s="4" t="s">
        <v>55</v>
      </c>
      <c r="J31" t="s">
        <v>56</v>
      </c>
      <c r="K31" s="8">
        <v>20</v>
      </c>
      <c r="L31" s="8">
        <v>17</v>
      </c>
      <c r="M31" s="8">
        <v>18</v>
      </c>
      <c r="N31" s="8">
        <v>4</v>
      </c>
      <c r="O31" s="8">
        <v>59</v>
      </c>
      <c r="Q31" s="4" t="s">
        <v>55</v>
      </c>
      <c r="R31" t="s">
        <v>56</v>
      </c>
      <c r="S31" s="8">
        <v>1302</v>
      </c>
      <c r="T31" s="8">
        <v>650</v>
      </c>
      <c r="U31" s="8">
        <v>126</v>
      </c>
      <c r="V31" s="8">
        <v>52</v>
      </c>
      <c r="W31" s="8">
        <v>2130</v>
      </c>
    </row>
    <row r="32" spans="1:23" x14ac:dyDescent="0.15">
      <c r="A32" s="26" t="s">
        <v>57</v>
      </c>
      <c r="B32" s="19" t="s">
        <v>58</v>
      </c>
      <c r="C32" s="27">
        <v>842</v>
      </c>
      <c r="D32" s="27">
        <v>265</v>
      </c>
      <c r="E32" s="27">
        <v>138</v>
      </c>
      <c r="F32" s="27">
        <v>27</v>
      </c>
      <c r="G32" s="27">
        <v>1272</v>
      </c>
      <c r="H32" s="17"/>
      <c r="I32" s="4" t="s">
        <v>57</v>
      </c>
      <c r="J32" t="s">
        <v>58</v>
      </c>
      <c r="K32" s="8">
        <v>61</v>
      </c>
      <c r="L32" s="8">
        <v>8</v>
      </c>
      <c r="M32" s="8">
        <v>8</v>
      </c>
      <c r="N32" s="8">
        <v>-4</v>
      </c>
      <c r="O32" s="8">
        <v>73</v>
      </c>
      <c r="Q32" s="4" t="s">
        <v>57</v>
      </c>
      <c r="R32" t="s">
        <v>58</v>
      </c>
      <c r="S32" s="8">
        <v>781</v>
      </c>
      <c r="T32" s="8">
        <v>257</v>
      </c>
      <c r="U32" s="8">
        <v>130</v>
      </c>
      <c r="V32" s="8">
        <v>31</v>
      </c>
      <c r="W32" s="8">
        <v>1199</v>
      </c>
    </row>
    <row r="33" spans="1:23" x14ac:dyDescent="0.15">
      <c r="A33" s="26" t="s">
        <v>59</v>
      </c>
      <c r="B33" s="19" t="s">
        <v>60</v>
      </c>
      <c r="C33" s="27">
        <v>792</v>
      </c>
      <c r="D33" s="27">
        <v>320</v>
      </c>
      <c r="E33" s="27">
        <v>72</v>
      </c>
      <c r="F33" s="27">
        <v>25</v>
      </c>
      <c r="G33" s="27">
        <v>1209</v>
      </c>
      <c r="H33" s="17"/>
      <c r="I33" s="4" t="s">
        <v>59</v>
      </c>
      <c r="J33" t="s">
        <v>60</v>
      </c>
      <c r="K33" s="8">
        <v>24</v>
      </c>
      <c r="L33" s="8">
        <v>30</v>
      </c>
      <c r="M33" s="8">
        <v>-13</v>
      </c>
      <c r="N33" s="8">
        <v>-3</v>
      </c>
      <c r="O33" s="8">
        <v>38</v>
      </c>
      <c r="Q33" s="4" t="s">
        <v>59</v>
      </c>
      <c r="R33" t="s">
        <v>60</v>
      </c>
      <c r="S33" s="8">
        <v>768</v>
      </c>
      <c r="T33" s="8">
        <v>290</v>
      </c>
      <c r="U33" s="8">
        <v>85</v>
      </c>
      <c r="V33" s="8">
        <v>28</v>
      </c>
      <c r="W33" s="8">
        <v>1171</v>
      </c>
    </row>
    <row r="34" spans="1:23" x14ac:dyDescent="0.15">
      <c r="A34" s="26" t="s">
        <v>61</v>
      </c>
      <c r="B34" s="19" t="s">
        <v>62</v>
      </c>
      <c r="C34" s="27">
        <v>581</v>
      </c>
      <c r="D34" s="27">
        <v>322</v>
      </c>
      <c r="E34" s="27">
        <v>138</v>
      </c>
      <c r="F34" s="27">
        <v>60</v>
      </c>
      <c r="G34" s="27">
        <v>1101</v>
      </c>
      <c r="H34" s="17"/>
      <c r="I34" s="4" t="s">
        <v>61</v>
      </c>
      <c r="J34" t="s">
        <v>62</v>
      </c>
      <c r="K34" s="8">
        <v>60</v>
      </c>
      <c r="L34" s="8">
        <v>22</v>
      </c>
      <c r="M34" s="8">
        <v>30</v>
      </c>
      <c r="N34" s="8">
        <v>13</v>
      </c>
      <c r="O34" s="8">
        <v>125</v>
      </c>
      <c r="Q34" s="4" t="s">
        <v>61</v>
      </c>
      <c r="R34" t="s">
        <v>62</v>
      </c>
      <c r="S34" s="8">
        <v>521</v>
      </c>
      <c r="T34" s="8">
        <v>300</v>
      </c>
      <c r="U34" s="8">
        <v>108</v>
      </c>
      <c r="V34" s="8">
        <v>47</v>
      </c>
      <c r="W34" s="8">
        <v>976</v>
      </c>
    </row>
    <row r="35" spans="1:23" x14ac:dyDescent="0.15">
      <c r="A35" s="26" t="s">
        <v>63</v>
      </c>
      <c r="B35" s="19" t="s">
        <v>64</v>
      </c>
      <c r="C35" s="27">
        <v>681</v>
      </c>
      <c r="D35" s="27">
        <v>285</v>
      </c>
      <c r="E35" s="27">
        <v>50</v>
      </c>
      <c r="F35" s="27">
        <v>18</v>
      </c>
      <c r="G35" s="27">
        <v>1034</v>
      </c>
      <c r="H35" s="17"/>
      <c r="I35" s="4" t="s">
        <v>63</v>
      </c>
      <c r="J35" t="s">
        <v>64</v>
      </c>
      <c r="K35" s="8">
        <v>13</v>
      </c>
      <c r="L35" s="8">
        <v>0</v>
      </c>
      <c r="M35" s="8">
        <v>5</v>
      </c>
      <c r="N35" s="8">
        <v>-5</v>
      </c>
      <c r="O35" s="8">
        <v>13</v>
      </c>
      <c r="Q35" s="4" t="s">
        <v>63</v>
      </c>
      <c r="R35" t="s">
        <v>64</v>
      </c>
      <c r="S35" s="8">
        <v>668</v>
      </c>
      <c r="T35" s="8">
        <v>285</v>
      </c>
      <c r="U35" s="8">
        <v>45</v>
      </c>
      <c r="V35" s="8">
        <v>23</v>
      </c>
      <c r="W35" s="8">
        <v>1021</v>
      </c>
    </row>
    <row r="36" spans="1:23" x14ac:dyDescent="0.15">
      <c r="A36" s="26" t="s">
        <v>65</v>
      </c>
      <c r="B36" s="19" t="s">
        <v>66</v>
      </c>
      <c r="C36" s="27">
        <v>1105</v>
      </c>
      <c r="D36" s="27">
        <v>537</v>
      </c>
      <c r="E36" s="27">
        <v>186</v>
      </c>
      <c r="F36" s="27">
        <v>42</v>
      </c>
      <c r="G36" s="27">
        <v>1870</v>
      </c>
      <c r="H36" s="17"/>
      <c r="I36" s="4" t="s">
        <v>65</v>
      </c>
      <c r="J36" t="s">
        <v>66</v>
      </c>
      <c r="K36" s="8">
        <v>30</v>
      </c>
      <c r="L36" s="8">
        <v>17</v>
      </c>
      <c r="M36" s="8">
        <v>55</v>
      </c>
      <c r="N36" s="8">
        <v>10</v>
      </c>
      <c r="O36" s="8">
        <v>112</v>
      </c>
      <c r="Q36" s="4" t="s">
        <v>65</v>
      </c>
      <c r="R36" t="s">
        <v>66</v>
      </c>
      <c r="S36" s="8">
        <v>1075</v>
      </c>
      <c r="T36" s="8">
        <v>520</v>
      </c>
      <c r="U36" s="8">
        <v>131</v>
      </c>
      <c r="V36" s="8">
        <v>32</v>
      </c>
      <c r="W36" s="8">
        <v>1758</v>
      </c>
    </row>
    <row r="37" spans="1:23" x14ac:dyDescent="0.15">
      <c r="A37" s="26" t="s">
        <v>67</v>
      </c>
      <c r="B37" s="19" t="s">
        <v>68</v>
      </c>
      <c r="C37" s="27">
        <v>1402</v>
      </c>
      <c r="D37" s="27">
        <v>510</v>
      </c>
      <c r="E37" s="27">
        <v>185</v>
      </c>
      <c r="F37" s="27">
        <v>60</v>
      </c>
      <c r="G37" s="27">
        <v>2157</v>
      </c>
      <c r="H37" s="17"/>
      <c r="I37" s="4" t="s">
        <v>67</v>
      </c>
      <c r="J37" t="s">
        <v>68</v>
      </c>
      <c r="K37" s="8">
        <v>165</v>
      </c>
      <c r="L37" s="8">
        <v>47</v>
      </c>
      <c r="M37" s="8">
        <v>23</v>
      </c>
      <c r="N37" s="8">
        <v>11</v>
      </c>
      <c r="O37" s="8">
        <v>246</v>
      </c>
      <c r="Q37" s="4" t="s">
        <v>67</v>
      </c>
      <c r="R37" t="s">
        <v>68</v>
      </c>
      <c r="S37" s="8">
        <v>1237</v>
      </c>
      <c r="T37" s="8">
        <v>463</v>
      </c>
      <c r="U37" s="8">
        <v>162</v>
      </c>
      <c r="V37" s="8">
        <v>49</v>
      </c>
      <c r="W37" s="8">
        <v>1911</v>
      </c>
    </row>
    <row r="38" spans="1:23" x14ac:dyDescent="0.15">
      <c r="A38" s="26" t="s">
        <v>69</v>
      </c>
      <c r="B38" s="19" t="s">
        <v>70</v>
      </c>
      <c r="C38" s="27">
        <v>433</v>
      </c>
      <c r="D38" s="27">
        <v>167</v>
      </c>
      <c r="E38" s="27">
        <v>126</v>
      </c>
      <c r="F38" s="27">
        <v>27</v>
      </c>
      <c r="G38" s="27">
        <v>753</v>
      </c>
      <c r="H38" s="17"/>
      <c r="I38" s="4" t="s">
        <v>69</v>
      </c>
      <c r="J38" t="s">
        <v>70</v>
      </c>
      <c r="K38" s="8">
        <v>29</v>
      </c>
      <c r="L38" s="8">
        <v>19</v>
      </c>
      <c r="M38" s="8">
        <v>7</v>
      </c>
      <c r="N38" s="8">
        <v>2</v>
      </c>
      <c r="O38" s="8">
        <v>57</v>
      </c>
      <c r="Q38" s="4" t="s">
        <v>69</v>
      </c>
      <c r="R38" t="s">
        <v>70</v>
      </c>
      <c r="S38" s="8">
        <v>404</v>
      </c>
      <c r="T38" s="8">
        <v>148</v>
      </c>
      <c r="U38" s="8">
        <v>119</v>
      </c>
      <c r="V38" s="8">
        <v>25</v>
      </c>
      <c r="W38" s="8">
        <v>696</v>
      </c>
    </row>
    <row r="39" spans="1:23" x14ac:dyDescent="0.15">
      <c r="A39" s="26" t="s">
        <v>71</v>
      </c>
      <c r="B39" s="19" t="s">
        <v>72</v>
      </c>
      <c r="C39" s="27">
        <v>882</v>
      </c>
      <c r="D39" s="27">
        <v>393</v>
      </c>
      <c r="E39" s="27">
        <v>174</v>
      </c>
      <c r="F39" s="27">
        <v>64</v>
      </c>
      <c r="G39" s="27">
        <v>1513</v>
      </c>
      <c r="H39" s="17"/>
      <c r="I39" s="4" t="s">
        <v>71</v>
      </c>
      <c r="J39" t="s">
        <v>72</v>
      </c>
      <c r="K39" s="8">
        <v>7</v>
      </c>
      <c r="L39" s="8">
        <v>4</v>
      </c>
      <c r="M39" s="8">
        <v>34</v>
      </c>
      <c r="N39" s="8">
        <v>17</v>
      </c>
      <c r="O39" s="8">
        <v>62</v>
      </c>
      <c r="Q39" s="4" t="s">
        <v>71</v>
      </c>
      <c r="R39" t="s">
        <v>72</v>
      </c>
      <c r="S39" s="8">
        <v>875</v>
      </c>
      <c r="T39" s="8">
        <v>389</v>
      </c>
      <c r="U39" s="8">
        <v>140</v>
      </c>
      <c r="V39" s="8">
        <v>47</v>
      </c>
      <c r="W39" s="8">
        <v>1451</v>
      </c>
    </row>
    <row r="40" spans="1:23" x14ac:dyDescent="0.15">
      <c r="A40" s="26" t="s">
        <v>73</v>
      </c>
      <c r="B40" s="19" t="s">
        <v>74</v>
      </c>
      <c r="C40" s="27">
        <v>3403</v>
      </c>
      <c r="D40" s="27">
        <v>1145</v>
      </c>
      <c r="E40" s="27">
        <v>202</v>
      </c>
      <c r="F40" s="27">
        <v>45</v>
      </c>
      <c r="G40" s="27">
        <v>4795</v>
      </c>
      <c r="H40" s="17"/>
      <c r="I40" s="4" t="s">
        <v>73</v>
      </c>
      <c r="J40" t="s">
        <v>74</v>
      </c>
      <c r="K40" s="8">
        <v>-228</v>
      </c>
      <c r="L40" s="8">
        <v>-53</v>
      </c>
      <c r="M40" s="8">
        <v>-18</v>
      </c>
      <c r="N40" s="8">
        <v>-3</v>
      </c>
      <c r="O40" s="8">
        <v>-302</v>
      </c>
      <c r="Q40" s="4" t="s">
        <v>73</v>
      </c>
      <c r="R40" t="s">
        <v>74</v>
      </c>
      <c r="S40" s="8">
        <v>3631</v>
      </c>
      <c r="T40" s="8">
        <v>1198</v>
      </c>
      <c r="U40" s="8">
        <v>220</v>
      </c>
      <c r="V40" s="8">
        <v>48</v>
      </c>
      <c r="W40" s="8">
        <v>5097</v>
      </c>
    </row>
    <row r="41" spans="1:23" x14ac:dyDescent="0.15">
      <c r="A41" s="26" t="s">
        <v>75</v>
      </c>
      <c r="B41" s="19" t="s">
        <v>76</v>
      </c>
      <c r="C41" s="27">
        <v>458</v>
      </c>
      <c r="D41" s="27">
        <v>188</v>
      </c>
      <c r="E41" s="27">
        <v>58</v>
      </c>
      <c r="F41" s="27">
        <v>24</v>
      </c>
      <c r="G41" s="27">
        <v>728</v>
      </c>
      <c r="H41" s="17"/>
      <c r="I41" s="4" t="s">
        <v>75</v>
      </c>
      <c r="J41" t="s">
        <v>76</v>
      </c>
      <c r="K41" s="8">
        <v>-19</v>
      </c>
      <c r="L41" s="8">
        <v>-11</v>
      </c>
      <c r="M41" s="8">
        <v>-4</v>
      </c>
      <c r="N41" s="8">
        <v>5</v>
      </c>
      <c r="O41" s="8">
        <v>-29</v>
      </c>
      <c r="Q41" s="4" t="s">
        <v>75</v>
      </c>
      <c r="R41" t="s">
        <v>76</v>
      </c>
      <c r="S41" s="8">
        <v>477</v>
      </c>
      <c r="T41" s="8">
        <v>199</v>
      </c>
      <c r="U41" s="8">
        <v>62</v>
      </c>
      <c r="V41" s="8">
        <v>19</v>
      </c>
      <c r="W41" s="8">
        <v>757</v>
      </c>
    </row>
    <row r="42" spans="1:23" x14ac:dyDescent="0.15">
      <c r="A42" s="26" t="s">
        <v>77</v>
      </c>
      <c r="B42" s="19" t="s">
        <v>78</v>
      </c>
      <c r="C42" s="40">
        <v>1028</v>
      </c>
      <c r="D42" s="40">
        <v>407</v>
      </c>
      <c r="E42" s="40">
        <v>132</v>
      </c>
      <c r="F42" s="40">
        <v>31</v>
      </c>
      <c r="G42" s="40">
        <v>1598</v>
      </c>
      <c r="H42" s="17"/>
      <c r="I42" s="4" t="s">
        <v>77</v>
      </c>
      <c r="J42" t="s">
        <v>78</v>
      </c>
      <c r="K42" s="8">
        <v>13</v>
      </c>
      <c r="L42" s="8">
        <v>-20</v>
      </c>
      <c r="M42" s="8">
        <v>-5</v>
      </c>
      <c r="N42" s="8">
        <v>-7</v>
      </c>
      <c r="O42" s="8">
        <v>-19</v>
      </c>
      <c r="Q42" s="4" t="s">
        <v>77</v>
      </c>
      <c r="R42" t="s">
        <v>78</v>
      </c>
      <c r="S42" s="8">
        <v>1015</v>
      </c>
      <c r="T42" s="8">
        <v>427</v>
      </c>
      <c r="U42" s="8">
        <v>137</v>
      </c>
      <c r="V42" s="8">
        <v>38</v>
      </c>
      <c r="W42" s="8">
        <v>1617</v>
      </c>
    </row>
    <row r="43" spans="1:23" ht="15" x14ac:dyDescent="0.2">
      <c r="A43" s="28" t="s">
        <v>79</v>
      </c>
      <c r="C43" s="41">
        <v>39124</v>
      </c>
      <c r="D43" s="42">
        <v>15867</v>
      </c>
      <c r="E43" s="42">
        <v>5159</v>
      </c>
      <c r="F43" s="42">
        <v>1478</v>
      </c>
      <c r="G43" s="43">
        <v>61628</v>
      </c>
      <c r="H43" s="16"/>
      <c r="I43" s="7" t="s">
        <v>79</v>
      </c>
      <c r="K43" s="14">
        <v>3285</v>
      </c>
      <c r="L43" s="14">
        <v>1132</v>
      </c>
      <c r="M43" s="14">
        <v>485</v>
      </c>
      <c r="N43" s="14">
        <v>195</v>
      </c>
      <c r="O43" s="14">
        <v>5097</v>
      </c>
      <c r="Q43" s="7" t="s">
        <v>79</v>
      </c>
      <c r="S43" s="6">
        <v>35839</v>
      </c>
      <c r="T43" s="6">
        <v>14735</v>
      </c>
      <c r="U43" s="6">
        <v>4674</v>
      </c>
      <c r="V43" s="6">
        <v>1283</v>
      </c>
      <c r="W43" s="6">
        <v>56531</v>
      </c>
    </row>
    <row r="44" spans="1:23" x14ac:dyDescent="0.15">
      <c r="A44" s="26"/>
      <c r="C44" s="22"/>
      <c r="D44" s="22"/>
      <c r="E44" s="22"/>
      <c r="F44" s="22"/>
      <c r="H44"/>
      <c r="I44" s="4"/>
      <c r="K44" s="20">
        <v>9.165992354697397E-2</v>
      </c>
      <c r="L44" s="20">
        <v>7.6823888700373266E-2</v>
      </c>
      <c r="M44" s="20">
        <v>0.10376551133932392</v>
      </c>
      <c r="N44" s="20">
        <v>0.151987529228371</v>
      </c>
      <c r="O44" s="20">
        <v>9.0162919460119229E-2</v>
      </c>
    </row>
    <row r="45" spans="1:23" ht="15" x14ac:dyDescent="0.2">
      <c r="A45" s="28" t="s">
        <v>80</v>
      </c>
      <c r="H45"/>
      <c r="I45" s="7" t="s">
        <v>80</v>
      </c>
      <c r="Q45" s="7" t="s">
        <v>80</v>
      </c>
    </row>
    <row r="46" spans="1:23" x14ac:dyDescent="0.15">
      <c r="A46" s="26" t="s">
        <v>81</v>
      </c>
      <c r="B46" s="19" t="s">
        <v>82</v>
      </c>
      <c r="C46" s="27">
        <v>448</v>
      </c>
      <c r="D46" s="27">
        <v>185</v>
      </c>
      <c r="E46" s="27">
        <v>53</v>
      </c>
      <c r="F46" s="27">
        <v>20</v>
      </c>
      <c r="G46" s="27">
        <v>706</v>
      </c>
      <c r="H46" s="17"/>
      <c r="I46" s="4" t="s">
        <v>81</v>
      </c>
      <c r="J46" t="s">
        <v>82</v>
      </c>
      <c r="K46" s="8">
        <v>-22</v>
      </c>
      <c r="L46" s="8">
        <v>-21</v>
      </c>
      <c r="M46" s="8">
        <v>1</v>
      </c>
      <c r="N46" s="8">
        <v>-5</v>
      </c>
      <c r="O46" s="8">
        <v>-47</v>
      </c>
      <c r="Q46" s="4" t="s">
        <v>81</v>
      </c>
      <c r="R46" t="s">
        <v>82</v>
      </c>
      <c r="S46" s="8">
        <v>470</v>
      </c>
      <c r="T46" s="8">
        <v>206</v>
      </c>
      <c r="U46" s="8">
        <v>52</v>
      </c>
      <c r="V46" s="8">
        <v>25</v>
      </c>
      <c r="W46" s="8">
        <v>753</v>
      </c>
    </row>
    <row r="47" spans="1:23" x14ac:dyDescent="0.15">
      <c r="A47" s="26" t="s">
        <v>83</v>
      </c>
      <c r="B47" s="19" t="s">
        <v>84</v>
      </c>
      <c r="C47" s="27">
        <v>959</v>
      </c>
      <c r="D47" s="27">
        <v>407</v>
      </c>
      <c r="E47" s="27">
        <v>148</v>
      </c>
      <c r="F47" s="27">
        <v>47</v>
      </c>
      <c r="G47" s="27">
        <v>1561</v>
      </c>
      <c r="H47" s="17"/>
      <c r="I47" s="4" t="s">
        <v>83</v>
      </c>
      <c r="J47" t="s">
        <v>84</v>
      </c>
      <c r="K47" s="8">
        <v>-27</v>
      </c>
      <c r="L47" s="8">
        <v>-25</v>
      </c>
      <c r="M47" s="8">
        <v>7</v>
      </c>
      <c r="N47" s="8">
        <v>-1</v>
      </c>
      <c r="O47" s="8">
        <v>-46</v>
      </c>
      <c r="Q47" s="4" t="s">
        <v>83</v>
      </c>
      <c r="R47" t="s">
        <v>84</v>
      </c>
      <c r="S47" s="8">
        <v>986</v>
      </c>
      <c r="T47" s="8">
        <v>432</v>
      </c>
      <c r="U47" s="8">
        <v>141</v>
      </c>
      <c r="V47" s="8">
        <v>48</v>
      </c>
      <c r="W47" s="8">
        <v>1607</v>
      </c>
    </row>
    <row r="48" spans="1:23" x14ac:dyDescent="0.15">
      <c r="A48" s="26" t="s">
        <v>85</v>
      </c>
      <c r="B48" s="19" t="s">
        <v>86</v>
      </c>
      <c r="C48" s="27">
        <v>941</v>
      </c>
      <c r="D48" s="27">
        <v>397</v>
      </c>
      <c r="E48" s="27">
        <v>163</v>
      </c>
      <c r="F48" s="27">
        <v>52</v>
      </c>
      <c r="G48" s="27">
        <v>1553</v>
      </c>
      <c r="H48" s="17"/>
      <c r="I48" s="4" t="s">
        <v>85</v>
      </c>
      <c r="J48" t="s">
        <v>86</v>
      </c>
      <c r="K48" s="8">
        <v>44</v>
      </c>
      <c r="L48" s="8">
        <v>14</v>
      </c>
      <c r="M48" s="8">
        <v>-15</v>
      </c>
      <c r="N48" s="8">
        <v>-5</v>
      </c>
      <c r="O48" s="8">
        <v>38</v>
      </c>
      <c r="Q48" s="4" t="s">
        <v>85</v>
      </c>
      <c r="R48" t="s">
        <v>86</v>
      </c>
      <c r="S48" s="8">
        <v>897</v>
      </c>
      <c r="T48" s="8">
        <v>383</v>
      </c>
      <c r="U48" s="8">
        <v>178</v>
      </c>
      <c r="V48" s="8">
        <v>57</v>
      </c>
      <c r="W48" s="8">
        <v>1515</v>
      </c>
    </row>
    <row r="49" spans="1:23" x14ac:dyDescent="0.15">
      <c r="A49" s="26" t="s">
        <v>87</v>
      </c>
      <c r="B49" s="19" t="s">
        <v>88</v>
      </c>
      <c r="C49" s="27">
        <v>1751</v>
      </c>
      <c r="D49" s="27">
        <v>756</v>
      </c>
      <c r="E49" s="27">
        <v>237</v>
      </c>
      <c r="F49" s="27">
        <v>98</v>
      </c>
      <c r="G49" s="27">
        <v>2842</v>
      </c>
      <c r="H49" s="17"/>
      <c r="I49" s="4" t="s">
        <v>87</v>
      </c>
      <c r="J49" t="s">
        <v>88</v>
      </c>
      <c r="K49" s="8">
        <v>58</v>
      </c>
      <c r="L49" s="8">
        <v>66</v>
      </c>
      <c r="M49" s="8">
        <v>17</v>
      </c>
      <c r="N49" s="8">
        <v>11</v>
      </c>
      <c r="O49" s="8">
        <v>152</v>
      </c>
      <c r="Q49" s="4" t="s">
        <v>87</v>
      </c>
      <c r="R49" t="s">
        <v>88</v>
      </c>
      <c r="S49" s="8">
        <v>1693</v>
      </c>
      <c r="T49" s="8">
        <v>690</v>
      </c>
      <c r="U49" s="8">
        <v>220</v>
      </c>
      <c r="V49" s="8">
        <v>87</v>
      </c>
      <c r="W49" s="8">
        <v>2690</v>
      </c>
    </row>
    <row r="50" spans="1:23" x14ac:dyDescent="0.15">
      <c r="A50" s="26" t="s">
        <v>89</v>
      </c>
      <c r="B50" s="19" t="s">
        <v>90</v>
      </c>
      <c r="C50" s="27">
        <v>154</v>
      </c>
      <c r="D50" s="27">
        <v>86</v>
      </c>
      <c r="E50" s="27">
        <v>21</v>
      </c>
      <c r="F50" s="27">
        <v>12</v>
      </c>
      <c r="G50" s="27">
        <v>273</v>
      </c>
      <c r="H50" s="17"/>
      <c r="I50" s="4" t="s">
        <v>269</v>
      </c>
      <c r="J50" t="s">
        <v>270</v>
      </c>
      <c r="K50" s="8">
        <v>-12</v>
      </c>
      <c r="L50" s="8">
        <v>8</v>
      </c>
      <c r="M50" s="8">
        <v>-1</v>
      </c>
      <c r="N50" s="8">
        <v>3</v>
      </c>
      <c r="O50" s="8">
        <v>-2</v>
      </c>
      <c r="Q50" s="4" t="s">
        <v>269</v>
      </c>
      <c r="R50" t="s">
        <v>270</v>
      </c>
      <c r="S50" s="8">
        <v>166</v>
      </c>
      <c r="T50" s="8">
        <v>78</v>
      </c>
      <c r="U50" s="8">
        <v>22</v>
      </c>
      <c r="V50" s="8">
        <v>9</v>
      </c>
      <c r="W50" s="8">
        <v>275</v>
      </c>
    </row>
    <row r="51" spans="1:23" x14ac:dyDescent="0.15">
      <c r="A51" s="26" t="s">
        <v>278</v>
      </c>
      <c r="B51" s="19" t="s">
        <v>279</v>
      </c>
      <c r="C51" s="27">
        <v>266</v>
      </c>
      <c r="D51" s="27">
        <v>80</v>
      </c>
      <c r="E51" s="27">
        <v>5</v>
      </c>
      <c r="F51" s="27">
        <v>3</v>
      </c>
      <c r="G51" s="27">
        <v>354</v>
      </c>
      <c r="H51" s="17"/>
      <c r="I51" s="4" t="s">
        <v>278</v>
      </c>
      <c r="J51" t="s">
        <v>279</v>
      </c>
      <c r="K51" s="8">
        <v>266</v>
      </c>
      <c r="L51" s="8">
        <v>80</v>
      </c>
      <c r="M51" s="8">
        <v>5</v>
      </c>
      <c r="N51" s="8">
        <v>3</v>
      </c>
      <c r="O51" s="8">
        <v>354</v>
      </c>
      <c r="Q51" s="4" t="s">
        <v>278</v>
      </c>
      <c r="R51" t="s">
        <v>279</v>
      </c>
      <c r="S51" s="8"/>
      <c r="T51" s="8"/>
      <c r="U51" s="8"/>
      <c r="V51" s="8"/>
      <c r="W51" s="8"/>
    </row>
    <row r="52" spans="1:23" x14ac:dyDescent="0.15">
      <c r="A52" s="26" t="s">
        <v>91</v>
      </c>
      <c r="B52" s="19" t="s">
        <v>92</v>
      </c>
      <c r="C52" s="27">
        <v>735</v>
      </c>
      <c r="D52" s="27">
        <v>307</v>
      </c>
      <c r="E52" s="27">
        <v>107</v>
      </c>
      <c r="F52" s="27">
        <v>22</v>
      </c>
      <c r="G52" s="27">
        <v>1171</v>
      </c>
      <c r="H52" s="17"/>
      <c r="I52" s="4" t="s">
        <v>91</v>
      </c>
      <c r="J52" t="s">
        <v>92</v>
      </c>
      <c r="K52" s="8">
        <v>15</v>
      </c>
      <c r="L52" s="8">
        <v>10</v>
      </c>
      <c r="M52" s="8">
        <v>11</v>
      </c>
      <c r="N52" s="8">
        <v>2</v>
      </c>
      <c r="O52" s="8">
        <v>38</v>
      </c>
      <c r="Q52" s="4" t="s">
        <v>91</v>
      </c>
      <c r="R52" t="s">
        <v>92</v>
      </c>
      <c r="S52" s="8">
        <v>720</v>
      </c>
      <c r="T52" s="8">
        <v>297</v>
      </c>
      <c r="U52" s="8">
        <v>96</v>
      </c>
      <c r="V52" s="8">
        <v>20</v>
      </c>
      <c r="W52" s="8">
        <v>1133</v>
      </c>
    </row>
    <row r="53" spans="1:23" x14ac:dyDescent="0.15">
      <c r="A53" s="26" t="s">
        <v>93</v>
      </c>
      <c r="B53" s="19" t="s">
        <v>94</v>
      </c>
      <c r="C53" s="27">
        <v>1323</v>
      </c>
      <c r="D53" s="27">
        <v>514</v>
      </c>
      <c r="E53" s="27">
        <v>195</v>
      </c>
      <c r="F53" s="27">
        <v>75</v>
      </c>
      <c r="G53" s="27">
        <v>2107</v>
      </c>
      <c r="H53" s="17"/>
      <c r="I53" s="4" t="s">
        <v>93</v>
      </c>
      <c r="J53" t="s">
        <v>94</v>
      </c>
      <c r="K53" s="8">
        <v>189</v>
      </c>
      <c r="L53" s="8">
        <v>70</v>
      </c>
      <c r="M53" s="8">
        <v>40</v>
      </c>
      <c r="N53" s="8">
        <v>17</v>
      </c>
      <c r="O53" s="8">
        <v>316</v>
      </c>
      <c r="Q53" s="4" t="s">
        <v>93</v>
      </c>
      <c r="R53" t="s">
        <v>94</v>
      </c>
      <c r="S53" s="8">
        <v>1134</v>
      </c>
      <c r="T53" s="8">
        <v>444</v>
      </c>
      <c r="U53" s="8">
        <v>155</v>
      </c>
      <c r="V53" s="8">
        <v>58</v>
      </c>
      <c r="W53" s="8">
        <v>1791</v>
      </c>
    </row>
    <row r="54" spans="1:23" x14ac:dyDescent="0.15">
      <c r="A54" s="26" t="s">
        <v>95</v>
      </c>
      <c r="B54" s="19" t="s">
        <v>96</v>
      </c>
      <c r="C54" s="27">
        <v>730</v>
      </c>
      <c r="D54" s="27">
        <v>421</v>
      </c>
      <c r="E54" s="27">
        <v>92</v>
      </c>
      <c r="F54" s="27">
        <v>45</v>
      </c>
      <c r="G54" s="27">
        <v>1288</v>
      </c>
      <c r="H54" s="17"/>
      <c r="I54" s="4" t="s">
        <v>95</v>
      </c>
      <c r="J54" t="s">
        <v>96</v>
      </c>
      <c r="K54" s="8">
        <v>97</v>
      </c>
      <c r="L54" s="8">
        <v>54</v>
      </c>
      <c r="M54" s="8">
        <v>17</v>
      </c>
      <c r="N54" s="8">
        <v>12</v>
      </c>
      <c r="O54" s="8">
        <v>180</v>
      </c>
      <c r="Q54" s="4" t="s">
        <v>95</v>
      </c>
      <c r="R54" t="s">
        <v>96</v>
      </c>
      <c r="S54" s="8">
        <v>633</v>
      </c>
      <c r="T54" s="8">
        <v>367</v>
      </c>
      <c r="U54" s="8">
        <v>75</v>
      </c>
      <c r="V54" s="8">
        <v>33</v>
      </c>
      <c r="W54" s="8">
        <v>1108</v>
      </c>
    </row>
    <row r="55" spans="1:23" x14ac:dyDescent="0.15">
      <c r="A55" s="26" t="s">
        <v>97</v>
      </c>
      <c r="B55" s="19" t="s">
        <v>98</v>
      </c>
      <c r="C55" s="27">
        <v>439</v>
      </c>
      <c r="D55" s="27">
        <v>193</v>
      </c>
      <c r="E55" s="27">
        <v>34</v>
      </c>
      <c r="F55" s="27">
        <v>17</v>
      </c>
      <c r="G55" s="27">
        <v>683</v>
      </c>
      <c r="H55" s="17"/>
      <c r="I55" s="4" t="s">
        <v>97</v>
      </c>
      <c r="J55" t="s">
        <v>98</v>
      </c>
      <c r="K55" s="8">
        <v>-26</v>
      </c>
      <c r="L55" s="8">
        <v>-11</v>
      </c>
      <c r="M55" s="8">
        <v>-23</v>
      </c>
      <c r="N55" s="8">
        <v>0</v>
      </c>
      <c r="O55" s="8">
        <v>-60</v>
      </c>
      <c r="Q55" s="4" t="s">
        <v>97</v>
      </c>
      <c r="R55" t="s">
        <v>98</v>
      </c>
      <c r="S55" s="8">
        <v>465</v>
      </c>
      <c r="T55" s="8">
        <v>204</v>
      </c>
      <c r="U55" s="8">
        <v>57</v>
      </c>
      <c r="V55" s="8">
        <v>17</v>
      </c>
      <c r="W55" s="8">
        <v>743</v>
      </c>
    </row>
    <row r="56" spans="1:23" x14ac:dyDescent="0.15">
      <c r="A56" s="26" t="s">
        <v>99</v>
      </c>
      <c r="B56" s="19" t="s">
        <v>100</v>
      </c>
      <c r="C56" s="27">
        <v>342</v>
      </c>
      <c r="D56" s="27">
        <v>167</v>
      </c>
      <c r="E56" s="27">
        <v>41</v>
      </c>
      <c r="F56" s="27">
        <v>4</v>
      </c>
      <c r="G56" s="27">
        <v>554</v>
      </c>
      <c r="H56" s="17"/>
      <c r="I56" s="4" t="s">
        <v>99</v>
      </c>
      <c r="J56" t="s">
        <v>100</v>
      </c>
      <c r="K56" s="8">
        <v>35</v>
      </c>
      <c r="L56" s="8">
        <v>18</v>
      </c>
      <c r="M56" s="8">
        <v>4</v>
      </c>
      <c r="N56" s="8">
        <v>0</v>
      </c>
      <c r="O56" s="8">
        <v>57</v>
      </c>
      <c r="Q56" s="4" t="s">
        <v>99</v>
      </c>
      <c r="R56" t="s">
        <v>100</v>
      </c>
      <c r="S56" s="8">
        <v>307</v>
      </c>
      <c r="T56" s="8">
        <v>149</v>
      </c>
      <c r="U56" s="8">
        <v>37</v>
      </c>
      <c r="V56" s="8">
        <v>4</v>
      </c>
      <c r="W56" s="8">
        <v>497</v>
      </c>
    </row>
    <row r="57" spans="1:23" x14ac:dyDescent="0.15">
      <c r="A57" s="26" t="s">
        <v>101</v>
      </c>
      <c r="B57" s="19" t="s">
        <v>102</v>
      </c>
      <c r="C57" s="27">
        <v>535</v>
      </c>
      <c r="D57" s="27">
        <v>254</v>
      </c>
      <c r="E57" s="27">
        <v>68</v>
      </c>
      <c r="F57" s="27">
        <v>32</v>
      </c>
      <c r="G57" s="27">
        <v>889</v>
      </c>
      <c r="H57" s="17"/>
      <c r="I57" s="4" t="s">
        <v>101</v>
      </c>
      <c r="J57" t="s">
        <v>102</v>
      </c>
      <c r="K57" s="8">
        <v>-28</v>
      </c>
      <c r="L57" s="8">
        <v>-10</v>
      </c>
      <c r="M57" s="8">
        <v>-24</v>
      </c>
      <c r="N57" s="8">
        <v>-2</v>
      </c>
      <c r="O57" s="8">
        <v>-64</v>
      </c>
      <c r="Q57" s="4" t="s">
        <v>101</v>
      </c>
      <c r="R57" t="s">
        <v>102</v>
      </c>
      <c r="S57" s="8">
        <v>563</v>
      </c>
      <c r="T57" s="8">
        <v>264</v>
      </c>
      <c r="U57" s="8">
        <v>92</v>
      </c>
      <c r="V57" s="8">
        <v>34</v>
      </c>
      <c r="W57" s="8">
        <v>953</v>
      </c>
    </row>
    <row r="58" spans="1:23" x14ac:dyDescent="0.15">
      <c r="A58" s="26" t="s">
        <v>103</v>
      </c>
      <c r="B58" s="19" t="s">
        <v>104</v>
      </c>
      <c r="C58" s="27">
        <v>1093</v>
      </c>
      <c r="D58" s="27">
        <v>325</v>
      </c>
      <c r="E58" s="27">
        <v>259</v>
      </c>
      <c r="F58" s="27">
        <v>63</v>
      </c>
      <c r="G58" s="27">
        <v>1740</v>
      </c>
      <c r="H58" s="17"/>
      <c r="I58" s="4" t="s">
        <v>103</v>
      </c>
      <c r="J58" t="s">
        <v>104</v>
      </c>
      <c r="K58" s="8">
        <v>77</v>
      </c>
      <c r="L58" s="8">
        <v>22</v>
      </c>
      <c r="M58" s="8">
        <v>44</v>
      </c>
      <c r="N58" s="8">
        <v>11</v>
      </c>
      <c r="O58" s="8">
        <v>154</v>
      </c>
      <c r="Q58" s="4" t="s">
        <v>103</v>
      </c>
      <c r="R58" t="s">
        <v>104</v>
      </c>
      <c r="S58" s="8">
        <v>1016</v>
      </c>
      <c r="T58" s="8">
        <v>303</v>
      </c>
      <c r="U58" s="8">
        <v>215</v>
      </c>
      <c r="V58" s="8">
        <v>52</v>
      </c>
      <c r="W58" s="8">
        <v>1586</v>
      </c>
    </row>
    <row r="59" spans="1:23" x14ac:dyDescent="0.15">
      <c r="A59" s="26" t="s">
        <v>105</v>
      </c>
      <c r="B59" s="19" t="s">
        <v>106</v>
      </c>
      <c r="C59" s="27">
        <v>497</v>
      </c>
      <c r="D59" s="27">
        <v>172</v>
      </c>
      <c r="E59" s="27">
        <v>106</v>
      </c>
      <c r="F59" s="27">
        <v>26</v>
      </c>
      <c r="G59" s="27">
        <v>801</v>
      </c>
      <c r="H59" s="17"/>
      <c r="I59" s="4" t="s">
        <v>105</v>
      </c>
      <c r="J59" t="s">
        <v>106</v>
      </c>
      <c r="K59" s="8">
        <v>18</v>
      </c>
      <c r="L59" s="8">
        <v>22</v>
      </c>
      <c r="M59" s="8">
        <v>25</v>
      </c>
      <c r="N59" s="8">
        <v>14</v>
      </c>
      <c r="O59" s="8">
        <v>79</v>
      </c>
      <c r="Q59" s="4" t="s">
        <v>105</v>
      </c>
      <c r="R59" t="s">
        <v>106</v>
      </c>
      <c r="S59" s="8">
        <v>479</v>
      </c>
      <c r="T59" s="8">
        <v>150</v>
      </c>
      <c r="U59" s="8">
        <v>81</v>
      </c>
      <c r="V59" s="8">
        <v>12</v>
      </c>
      <c r="W59" s="8">
        <v>722</v>
      </c>
    </row>
    <row r="60" spans="1:23" x14ac:dyDescent="0.15">
      <c r="A60" s="26" t="s">
        <v>107</v>
      </c>
      <c r="B60" s="19" t="s">
        <v>108</v>
      </c>
      <c r="C60" s="27">
        <v>514</v>
      </c>
      <c r="D60" s="27">
        <v>242</v>
      </c>
      <c r="E60" s="27">
        <v>119</v>
      </c>
      <c r="F60" s="27">
        <v>50</v>
      </c>
      <c r="G60" s="27">
        <v>925</v>
      </c>
      <c r="H60" s="17"/>
      <c r="I60" s="4" t="s">
        <v>107</v>
      </c>
      <c r="J60" t="s">
        <v>108</v>
      </c>
      <c r="K60" s="8">
        <v>-1</v>
      </c>
      <c r="L60" s="8">
        <v>7</v>
      </c>
      <c r="M60" s="8">
        <v>-17</v>
      </c>
      <c r="N60" s="8">
        <v>3</v>
      </c>
      <c r="O60" s="8">
        <v>-8</v>
      </c>
      <c r="Q60" s="4" t="s">
        <v>107</v>
      </c>
      <c r="R60" t="s">
        <v>108</v>
      </c>
      <c r="S60" s="8">
        <v>515</v>
      </c>
      <c r="T60" s="8">
        <v>235</v>
      </c>
      <c r="U60" s="8">
        <v>136</v>
      </c>
      <c r="V60" s="8">
        <v>47</v>
      </c>
      <c r="W60" s="8">
        <v>933</v>
      </c>
    </row>
    <row r="61" spans="1:23" x14ac:dyDescent="0.15">
      <c r="A61" s="26" t="s">
        <v>109</v>
      </c>
      <c r="B61" s="19" t="s">
        <v>110</v>
      </c>
      <c r="C61" s="27">
        <v>441</v>
      </c>
      <c r="D61" s="27">
        <v>168</v>
      </c>
      <c r="E61" s="27">
        <v>51</v>
      </c>
      <c r="F61" s="27">
        <v>12</v>
      </c>
      <c r="G61" s="27">
        <v>672</v>
      </c>
      <c r="H61" s="17"/>
      <c r="I61" s="4" t="s">
        <v>109</v>
      </c>
      <c r="J61" t="s">
        <v>110</v>
      </c>
      <c r="K61" s="8">
        <v>33</v>
      </c>
      <c r="L61" s="8">
        <v>13</v>
      </c>
      <c r="M61" s="8">
        <v>-1</v>
      </c>
      <c r="N61" s="8">
        <v>-1</v>
      </c>
      <c r="O61" s="8">
        <v>44</v>
      </c>
      <c r="Q61" s="4" t="s">
        <v>109</v>
      </c>
      <c r="R61" t="s">
        <v>110</v>
      </c>
      <c r="S61" s="8">
        <v>408</v>
      </c>
      <c r="T61" s="8">
        <v>155</v>
      </c>
      <c r="U61" s="8">
        <v>52</v>
      </c>
      <c r="V61" s="8">
        <v>13</v>
      </c>
      <c r="W61" s="8">
        <v>628</v>
      </c>
    </row>
    <row r="62" spans="1:23" x14ac:dyDescent="0.15">
      <c r="A62" s="26" t="s">
        <v>111</v>
      </c>
      <c r="B62" s="19" t="s">
        <v>112</v>
      </c>
      <c r="C62" s="27">
        <v>503</v>
      </c>
      <c r="D62" s="27">
        <v>211</v>
      </c>
      <c r="E62" s="27">
        <v>109</v>
      </c>
      <c r="F62" s="27">
        <v>39</v>
      </c>
      <c r="G62" s="27">
        <v>862</v>
      </c>
      <c r="H62" s="17"/>
      <c r="I62" s="4" t="s">
        <v>111</v>
      </c>
      <c r="J62" t="s">
        <v>112</v>
      </c>
      <c r="K62" s="8">
        <v>40</v>
      </c>
      <c r="L62" s="8">
        <v>20</v>
      </c>
      <c r="M62" s="8">
        <v>5</v>
      </c>
      <c r="N62" s="8">
        <v>0</v>
      </c>
      <c r="O62" s="8">
        <v>65</v>
      </c>
      <c r="Q62" s="4" t="s">
        <v>111</v>
      </c>
      <c r="R62" t="s">
        <v>112</v>
      </c>
      <c r="S62" s="8">
        <v>463</v>
      </c>
      <c r="T62" s="8">
        <v>191</v>
      </c>
      <c r="U62" s="8">
        <v>104</v>
      </c>
      <c r="V62" s="8">
        <v>39</v>
      </c>
      <c r="W62" s="8">
        <v>797</v>
      </c>
    </row>
    <row r="63" spans="1:23" x14ac:dyDescent="0.15">
      <c r="A63" s="26" t="s">
        <v>113</v>
      </c>
      <c r="B63" s="19" t="s">
        <v>114</v>
      </c>
      <c r="C63" s="27">
        <v>597</v>
      </c>
      <c r="D63" s="27">
        <v>280</v>
      </c>
      <c r="E63" s="27">
        <v>67</v>
      </c>
      <c r="F63" s="27">
        <v>23</v>
      </c>
      <c r="G63" s="27">
        <v>967</v>
      </c>
      <c r="H63" s="17"/>
      <c r="I63" s="4" t="s">
        <v>113</v>
      </c>
      <c r="J63" t="s">
        <v>114</v>
      </c>
      <c r="K63" s="8">
        <v>-10</v>
      </c>
      <c r="L63" s="8">
        <v>-4</v>
      </c>
      <c r="M63" s="8">
        <v>-9</v>
      </c>
      <c r="N63" s="8">
        <v>-4</v>
      </c>
      <c r="O63" s="8">
        <v>-27</v>
      </c>
      <c r="Q63" s="4" t="s">
        <v>113</v>
      </c>
      <c r="R63" t="s">
        <v>114</v>
      </c>
      <c r="S63" s="8">
        <v>607</v>
      </c>
      <c r="T63" s="8">
        <v>284</v>
      </c>
      <c r="U63" s="8">
        <v>76</v>
      </c>
      <c r="V63" s="8">
        <v>27</v>
      </c>
      <c r="W63" s="8">
        <v>994</v>
      </c>
    </row>
    <row r="64" spans="1:23" x14ac:dyDescent="0.15">
      <c r="A64" s="26" t="s">
        <v>115</v>
      </c>
      <c r="B64" s="19" t="s">
        <v>116</v>
      </c>
      <c r="C64" s="40">
        <v>586</v>
      </c>
      <c r="D64" s="40">
        <v>211</v>
      </c>
      <c r="E64" s="40">
        <v>100</v>
      </c>
      <c r="F64" s="40">
        <v>18</v>
      </c>
      <c r="G64" s="40">
        <v>915</v>
      </c>
      <c r="H64" s="17"/>
      <c r="I64" s="4" t="s">
        <v>115</v>
      </c>
      <c r="J64" t="s">
        <v>116</v>
      </c>
      <c r="K64" s="8">
        <v>77</v>
      </c>
      <c r="L64" s="8">
        <v>24</v>
      </c>
      <c r="M64" s="8">
        <v>20</v>
      </c>
      <c r="N64" s="8">
        <v>-11</v>
      </c>
      <c r="O64" s="8">
        <v>110</v>
      </c>
      <c r="Q64" s="4" t="s">
        <v>115</v>
      </c>
      <c r="R64" t="s">
        <v>116</v>
      </c>
      <c r="S64" s="8">
        <v>509</v>
      </c>
      <c r="T64" s="8">
        <v>187</v>
      </c>
      <c r="U64" s="8">
        <v>80</v>
      </c>
      <c r="V64" s="8">
        <v>29</v>
      </c>
      <c r="W64" s="8">
        <v>805</v>
      </c>
    </row>
    <row r="65" spans="1:23" ht="15" x14ac:dyDescent="0.2">
      <c r="A65" s="28" t="s">
        <v>79</v>
      </c>
      <c r="C65" s="41">
        <v>12854</v>
      </c>
      <c r="D65" s="42">
        <v>5376</v>
      </c>
      <c r="E65" s="42">
        <v>1975</v>
      </c>
      <c r="F65" s="42">
        <v>658</v>
      </c>
      <c r="G65" s="43">
        <v>20863</v>
      </c>
      <c r="H65" s="16"/>
      <c r="I65" s="7" t="s">
        <v>79</v>
      </c>
      <c r="K65" s="14">
        <v>823</v>
      </c>
      <c r="L65" s="14">
        <v>357</v>
      </c>
      <c r="M65" s="14">
        <v>106</v>
      </c>
      <c r="N65" s="14">
        <v>47</v>
      </c>
      <c r="O65" s="14">
        <v>1333</v>
      </c>
      <c r="Q65" s="7" t="s">
        <v>79</v>
      </c>
      <c r="S65" s="6">
        <v>12031</v>
      </c>
      <c r="T65" s="6">
        <v>5019</v>
      </c>
      <c r="U65" s="6">
        <v>1869</v>
      </c>
      <c r="V65" s="6">
        <v>611</v>
      </c>
      <c r="W65" s="6">
        <v>19530</v>
      </c>
    </row>
    <row r="66" spans="1:23" x14ac:dyDescent="0.15">
      <c r="A66" s="30"/>
      <c r="B66" s="21"/>
      <c r="C66" s="22"/>
      <c r="D66" s="22"/>
      <c r="E66" s="22"/>
      <c r="F66" s="22"/>
      <c r="G66" s="21"/>
      <c r="H66" s="10"/>
      <c r="I66" s="9"/>
      <c r="J66" s="10"/>
      <c r="K66" s="20">
        <v>6.840661624137645E-2</v>
      </c>
      <c r="L66" s="20">
        <v>7.1129707112970716E-2</v>
      </c>
      <c r="M66" s="20">
        <v>5.6714820759764577E-2</v>
      </c>
      <c r="N66" s="20">
        <v>7.6923076923076927E-2</v>
      </c>
      <c r="O66" s="20">
        <v>6.8253968253968247E-2</v>
      </c>
      <c r="Q66" s="9"/>
      <c r="R66" s="10"/>
      <c r="S66" s="10"/>
      <c r="T66" s="10"/>
      <c r="U66" s="10"/>
      <c r="V66" s="10"/>
      <c r="W66" s="10"/>
    </row>
    <row r="67" spans="1:23" ht="15" x14ac:dyDescent="0.2">
      <c r="A67" s="28" t="s">
        <v>117</v>
      </c>
      <c r="H67"/>
      <c r="I67" s="7" t="s">
        <v>117</v>
      </c>
      <c r="Q67" s="7" t="s">
        <v>117</v>
      </c>
    </row>
    <row r="68" spans="1:23" x14ac:dyDescent="0.15">
      <c r="A68" s="26" t="s">
        <v>118</v>
      </c>
      <c r="B68" s="19" t="s">
        <v>119</v>
      </c>
      <c r="C68" s="27">
        <v>1115</v>
      </c>
      <c r="D68" s="27">
        <v>569</v>
      </c>
      <c r="E68" s="27">
        <v>146</v>
      </c>
      <c r="F68" s="27">
        <v>58</v>
      </c>
      <c r="G68" s="27">
        <v>1888</v>
      </c>
      <c r="H68" s="17"/>
      <c r="I68" s="4" t="s">
        <v>118</v>
      </c>
      <c r="J68" t="s">
        <v>119</v>
      </c>
      <c r="K68" s="8">
        <v>72</v>
      </c>
      <c r="L68" s="8">
        <v>45</v>
      </c>
      <c r="M68" s="8">
        <v>5</v>
      </c>
      <c r="N68" s="8">
        <v>8</v>
      </c>
      <c r="O68" s="8">
        <v>130</v>
      </c>
      <c r="Q68" s="4" t="s">
        <v>118</v>
      </c>
      <c r="R68" t="s">
        <v>119</v>
      </c>
      <c r="S68" s="8">
        <v>1043</v>
      </c>
      <c r="T68" s="8">
        <v>524</v>
      </c>
      <c r="U68" s="8">
        <v>141</v>
      </c>
      <c r="V68" s="8">
        <v>50</v>
      </c>
      <c r="W68" s="8">
        <v>1758</v>
      </c>
    </row>
    <row r="69" spans="1:23" x14ac:dyDescent="0.15">
      <c r="A69" s="26" t="s">
        <v>120</v>
      </c>
      <c r="B69" s="19" t="s">
        <v>121</v>
      </c>
      <c r="C69" s="27">
        <v>1432</v>
      </c>
      <c r="D69" s="27">
        <v>557</v>
      </c>
      <c r="E69" s="27">
        <v>258</v>
      </c>
      <c r="F69" s="27">
        <v>108</v>
      </c>
      <c r="G69" s="27">
        <v>2355</v>
      </c>
      <c r="H69" s="17"/>
      <c r="I69" s="4" t="s">
        <v>120</v>
      </c>
      <c r="J69" t="s">
        <v>121</v>
      </c>
      <c r="K69" s="8">
        <v>47</v>
      </c>
      <c r="L69" s="8">
        <v>20</v>
      </c>
      <c r="M69" s="8">
        <v>11</v>
      </c>
      <c r="N69" s="8">
        <v>17</v>
      </c>
      <c r="O69" s="8">
        <v>95</v>
      </c>
      <c r="Q69" s="4" t="s">
        <v>120</v>
      </c>
      <c r="R69" t="s">
        <v>121</v>
      </c>
      <c r="S69" s="8">
        <v>1385</v>
      </c>
      <c r="T69" s="8">
        <v>537</v>
      </c>
      <c r="U69" s="8">
        <v>247</v>
      </c>
      <c r="V69" s="8">
        <v>91</v>
      </c>
      <c r="W69" s="8">
        <v>2260</v>
      </c>
    </row>
    <row r="70" spans="1:23" x14ac:dyDescent="0.15">
      <c r="A70" s="26" t="s">
        <v>122</v>
      </c>
      <c r="B70" s="19" t="s">
        <v>123</v>
      </c>
      <c r="C70" s="27">
        <v>290</v>
      </c>
      <c r="D70" s="27">
        <v>124</v>
      </c>
      <c r="E70" s="27">
        <v>51</v>
      </c>
      <c r="F70" s="27">
        <v>17</v>
      </c>
      <c r="G70" s="27">
        <v>482</v>
      </c>
      <c r="H70" s="17"/>
      <c r="I70" s="4" t="s">
        <v>122</v>
      </c>
      <c r="J70" t="s">
        <v>123</v>
      </c>
      <c r="K70" s="8">
        <v>-7</v>
      </c>
      <c r="L70" s="8">
        <v>6</v>
      </c>
      <c r="M70" s="8">
        <v>8</v>
      </c>
      <c r="N70" s="8">
        <v>10</v>
      </c>
      <c r="O70" s="8">
        <v>17</v>
      </c>
      <c r="Q70" s="4" t="s">
        <v>122</v>
      </c>
      <c r="R70" t="s">
        <v>123</v>
      </c>
      <c r="S70" s="8">
        <v>297</v>
      </c>
      <c r="T70" s="8">
        <v>118</v>
      </c>
      <c r="U70" s="8">
        <v>43</v>
      </c>
      <c r="V70" s="8">
        <v>7</v>
      </c>
      <c r="W70" s="8">
        <v>465</v>
      </c>
    </row>
    <row r="71" spans="1:23" x14ac:dyDescent="0.15">
      <c r="A71" s="26" t="s">
        <v>124</v>
      </c>
      <c r="B71" s="19" t="s">
        <v>125</v>
      </c>
      <c r="C71" s="27">
        <v>414</v>
      </c>
      <c r="D71" s="27">
        <v>237</v>
      </c>
      <c r="E71" s="27">
        <v>34</v>
      </c>
      <c r="F71" s="27">
        <v>7</v>
      </c>
      <c r="G71" s="27">
        <v>692</v>
      </c>
      <c r="H71" s="17"/>
      <c r="I71" s="4" t="s">
        <v>124</v>
      </c>
      <c r="J71" t="s">
        <v>125</v>
      </c>
      <c r="K71" s="8">
        <v>-3</v>
      </c>
      <c r="L71" s="8">
        <v>8</v>
      </c>
      <c r="M71" s="8">
        <v>-3</v>
      </c>
      <c r="N71" s="8">
        <v>-1</v>
      </c>
      <c r="O71" s="8">
        <v>1</v>
      </c>
      <c r="Q71" s="4" t="s">
        <v>124</v>
      </c>
      <c r="R71" t="s">
        <v>125</v>
      </c>
      <c r="S71" s="8">
        <v>417</v>
      </c>
      <c r="T71" s="8">
        <v>229</v>
      </c>
      <c r="U71" s="8">
        <v>37</v>
      </c>
      <c r="V71" s="8">
        <v>8</v>
      </c>
      <c r="W71" s="8">
        <v>691</v>
      </c>
    </row>
    <row r="72" spans="1:23" x14ac:dyDescent="0.15">
      <c r="A72" s="26" t="s">
        <v>126</v>
      </c>
      <c r="B72" s="19" t="s">
        <v>127</v>
      </c>
      <c r="C72" s="27">
        <v>1887</v>
      </c>
      <c r="D72" s="27">
        <v>526</v>
      </c>
      <c r="E72" s="27">
        <v>116</v>
      </c>
      <c r="F72" s="27">
        <v>27</v>
      </c>
      <c r="G72" s="27">
        <v>2556</v>
      </c>
      <c r="H72" s="17"/>
      <c r="I72" s="4" t="s">
        <v>126</v>
      </c>
      <c r="J72" t="s">
        <v>127</v>
      </c>
      <c r="K72" s="8">
        <v>-437</v>
      </c>
      <c r="L72" s="8">
        <v>-90</v>
      </c>
      <c r="M72" s="8">
        <v>-10</v>
      </c>
      <c r="N72" s="8">
        <v>2</v>
      </c>
      <c r="O72" s="8">
        <v>-535</v>
      </c>
      <c r="Q72" s="4" t="s">
        <v>126</v>
      </c>
      <c r="R72" t="s">
        <v>127</v>
      </c>
      <c r="S72" s="8">
        <v>2324</v>
      </c>
      <c r="T72" s="8">
        <v>616</v>
      </c>
      <c r="U72" s="8">
        <v>126</v>
      </c>
      <c r="V72" s="8">
        <v>25</v>
      </c>
      <c r="W72" s="8">
        <v>3091</v>
      </c>
    </row>
    <row r="73" spans="1:23" x14ac:dyDescent="0.15">
      <c r="A73" s="26" t="s">
        <v>128</v>
      </c>
      <c r="B73" s="19" t="s">
        <v>129</v>
      </c>
      <c r="C73" s="27">
        <v>611</v>
      </c>
      <c r="D73" s="27">
        <v>238</v>
      </c>
      <c r="E73" s="27">
        <v>124</v>
      </c>
      <c r="F73" s="27">
        <v>31</v>
      </c>
      <c r="G73" s="27">
        <v>1004</v>
      </c>
      <c r="H73" s="17"/>
      <c r="I73" s="4" t="s">
        <v>128</v>
      </c>
      <c r="J73" t="s">
        <v>129</v>
      </c>
      <c r="K73" s="8">
        <v>53</v>
      </c>
      <c r="L73" s="8">
        <v>13</v>
      </c>
      <c r="M73" s="8">
        <v>12</v>
      </c>
      <c r="N73" s="8">
        <v>3</v>
      </c>
      <c r="O73" s="8">
        <v>81</v>
      </c>
      <c r="Q73" s="4" t="s">
        <v>128</v>
      </c>
      <c r="R73" t="s">
        <v>129</v>
      </c>
      <c r="S73" s="8">
        <v>558</v>
      </c>
      <c r="T73" s="8">
        <v>225</v>
      </c>
      <c r="U73" s="8">
        <v>112</v>
      </c>
      <c r="V73" s="8">
        <v>28</v>
      </c>
      <c r="W73" s="8">
        <v>923</v>
      </c>
    </row>
    <row r="74" spans="1:23" x14ac:dyDescent="0.15">
      <c r="A74" s="26" t="s">
        <v>130</v>
      </c>
      <c r="B74" s="19" t="s">
        <v>131</v>
      </c>
      <c r="C74" s="27">
        <v>832</v>
      </c>
      <c r="D74" s="27">
        <v>284</v>
      </c>
      <c r="E74" s="27">
        <v>73</v>
      </c>
      <c r="F74" s="27">
        <v>29</v>
      </c>
      <c r="G74" s="27">
        <v>1218</v>
      </c>
      <c r="H74" s="17"/>
      <c r="I74" s="4" t="s">
        <v>130</v>
      </c>
      <c r="J74" t="s">
        <v>131</v>
      </c>
      <c r="K74" s="8">
        <v>-56</v>
      </c>
      <c r="L74" s="8">
        <v>10</v>
      </c>
      <c r="M74" s="8">
        <v>10</v>
      </c>
      <c r="N74" s="8">
        <v>3</v>
      </c>
      <c r="O74" s="8">
        <v>-33</v>
      </c>
      <c r="Q74" s="4" t="s">
        <v>130</v>
      </c>
      <c r="R74" t="s">
        <v>131</v>
      </c>
      <c r="S74" s="8">
        <v>888</v>
      </c>
      <c r="T74" s="8">
        <v>274</v>
      </c>
      <c r="U74" s="8">
        <v>63</v>
      </c>
      <c r="V74" s="8">
        <v>26</v>
      </c>
      <c r="W74" s="8">
        <v>1251</v>
      </c>
    </row>
    <row r="75" spans="1:23" x14ac:dyDescent="0.15">
      <c r="A75" s="26" t="s">
        <v>132</v>
      </c>
      <c r="B75" s="19" t="s">
        <v>133</v>
      </c>
      <c r="C75" s="27">
        <v>639</v>
      </c>
      <c r="D75" s="27">
        <v>231</v>
      </c>
      <c r="E75" s="27">
        <v>138</v>
      </c>
      <c r="F75" s="27">
        <v>31</v>
      </c>
      <c r="G75" s="27">
        <v>1039</v>
      </c>
      <c r="H75" s="17"/>
      <c r="I75" s="4" t="s">
        <v>132</v>
      </c>
      <c r="J75" t="s">
        <v>133</v>
      </c>
      <c r="K75" s="8">
        <v>105</v>
      </c>
      <c r="L75" s="8">
        <v>34</v>
      </c>
      <c r="M75" s="8">
        <v>10</v>
      </c>
      <c r="N75" s="8">
        <v>-7</v>
      </c>
      <c r="O75" s="8">
        <v>142</v>
      </c>
      <c r="Q75" s="4" t="s">
        <v>132</v>
      </c>
      <c r="R75" t="s">
        <v>133</v>
      </c>
      <c r="S75" s="8">
        <v>534</v>
      </c>
      <c r="T75" s="8">
        <v>197</v>
      </c>
      <c r="U75" s="8">
        <v>128</v>
      </c>
      <c r="V75" s="8">
        <v>38</v>
      </c>
      <c r="W75" s="8">
        <v>897</v>
      </c>
    </row>
    <row r="76" spans="1:23" x14ac:dyDescent="0.15">
      <c r="A76" s="26" t="s">
        <v>134</v>
      </c>
      <c r="B76" s="19" t="s">
        <v>135</v>
      </c>
      <c r="C76" s="27">
        <v>700</v>
      </c>
      <c r="D76" s="27">
        <v>355</v>
      </c>
      <c r="E76" s="27">
        <v>108</v>
      </c>
      <c r="F76" s="27">
        <v>42</v>
      </c>
      <c r="G76" s="27">
        <v>1205</v>
      </c>
      <c r="H76" s="17"/>
      <c r="I76" s="4" t="s">
        <v>134</v>
      </c>
      <c r="J76" t="s">
        <v>135</v>
      </c>
      <c r="K76" s="8">
        <v>15</v>
      </c>
      <c r="L76" s="8">
        <v>12</v>
      </c>
      <c r="M76" s="8">
        <v>14</v>
      </c>
      <c r="N76" s="8">
        <v>-8</v>
      </c>
      <c r="O76" s="8">
        <v>33</v>
      </c>
      <c r="Q76" s="4" t="s">
        <v>134</v>
      </c>
      <c r="R76" t="s">
        <v>135</v>
      </c>
      <c r="S76" s="8">
        <v>685</v>
      </c>
      <c r="T76" s="8">
        <v>343</v>
      </c>
      <c r="U76" s="8">
        <v>94</v>
      </c>
      <c r="V76" s="8">
        <v>50</v>
      </c>
      <c r="W76" s="8">
        <v>1172</v>
      </c>
    </row>
    <row r="77" spans="1:23" x14ac:dyDescent="0.15">
      <c r="A77" s="26" t="s">
        <v>280</v>
      </c>
      <c r="B77" s="19" t="s">
        <v>281</v>
      </c>
      <c r="C77" s="27">
        <v>32</v>
      </c>
      <c r="D77" s="27">
        <v>16</v>
      </c>
      <c r="E77" s="27">
        <v>3</v>
      </c>
      <c r="F77" s="27">
        <v>0</v>
      </c>
      <c r="G77" s="27">
        <v>51</v>
      </c>
      <c r="H77" s="17"/>
      <c r="I77" s="4" t="s">
        <v>280</v>
      </c>
      <c r="J77" t="s">
        <v>281</v>
      </c>
      <c r="K77" s="8">
        <v>32</v>
      </c>
      <c r="L77" s="8">
        <v>16</v>
      </c>
      <c r="M77" s="8">
        <v>3</v>
      </c>
      <c r="N77" s="8">
        <v>0</v>
      </c>
      <c r="O77" s="8">
        <v>51</v>
      </c>
      <c r="Q77" s="4" t="s">
        <v>280</v>
      </c>
      <c r="R77" t="s">
        <v>281</v>
      </c>
      <c r="S77" s="8"/>
      <c r="T77" s="8"/>
      <c r="U77" s="8"/>
      <c r="V77" s="8"/>
      <c r="W77" s="8"/>
    </row>
    <row r="78" spans="1:23" x14ac:dyDescent="0.15">
      <c r="A78" s="26" t="s">
        <v>136</v>
      </c>
      <c r="B78" s="19" t="s">
        <v>137</v>
      </c>
      <c r="C78" s="27">
        <v>1228</v>
      </c>
      <c r="D78" s="27">
        <v>551</v>
      </c>
      <c r="E78" s="27">
        <v>106</v>
      </c>
      <c r="F78" s="27">
        <v>40</v>
      </c>
      <c r="G78" s="27">
        <v>1925</v>
      </c>
      <c r="H78" s="17"/>
      <c r="I78" s="4" t="s">
        <v>136</v>
      </c>
      <c r="J78" t="s">
        <v>137</v>
      </c>
      <c r="K78" s="8">
        <v>66</v>
      </c>
      <c r="L78" s="8">
        <v>45</v>
      </c>
      <c r="M78" s="8">
        <v>21</v>
      </c>
      <c r="N78" s="8">
        <v>8</v>
      </c>
      <c r="O78" s="8">
        <v>140</v>
      </c>
      <c r="Q78" s="4" t="s">
        <v>136</v>
      </c>
      <c r="R78" t="s">
        <v>137</v>
      </c>
      <c r="S78" s="8">
        <v>1162</v>
      </c>
      <c r="T78" s="8">
        <v>506</v>
      </c>
      <c r="U78" s="8">
        <v>85</v>
      </c>
      <c r="V78" s="8">
        <v>32</v>
      </c>
      <c r="W78" s="8">
        <v>1785</v>
      </c>
    </row>
    <row r="79" spans="1:23" x14ac:dyDescent="0.15">
      <c r="A79" s="26" t="s">
        <v>138</v>
      </c>
      <c r="B79" s="19" t="s">
        <v>139</v>
      </c>
      <c r="C79" s="27">
        <v>908</v>
      </c>
      <c r="D79" s="27">
        <v>405</v>
      </c>
      <c r="E79" s="27">
        <v>97</v>
      </c>
      <c r="F79" s="27">
        <v>50</v>
      </c>
      <c r="G79" s="27">
        <v>1460</v>
      </c>
      <c r="H79" s="17"/>
      <c r="I79" s="4" t="s">
        <v>138</v>
      </c>
      <c r="J79" t="s">
        <v>139</v>
      </c>
      <c r="K79" s="8">
        <v>105</v>
      </c>
      <c r="L79" s="8">
        <v>20</v>
      </c>
      <c r="M79" s="8">
        <v>6</v>
      </c>
      <c r="N79" s="8">
        <v>-3</v>
      </c>
      <c r="O79" s="8">
        <v>128</v>
      </c>
      <c r="Q79" s="4" t="s">
        <v>138</v>
      </c>
      <c r="R79" t="s">
        <v>139</v>
      </c>
      <c r="S79" s="8">
        <v>803</v>
      </c>
      <c r="T79" s="8">
        <v>385</v>
      </c>
      <c r="U79" s="8">
        <v>91</v>
      </c>
      <c r="V79" s="8">
        <v>53</v>
      </c>
      <c r="W79" s="8">
        <v>1332</v>
      </c>
    </row>
    <row r="80" spans="1:23" x14ac:dyDescent="0.15">
      <c r="A80" s="26" t="s">
        <v>140</v>
      </c>
      <c r="B80" s="19" t="s">
        <v>141</v>
      </c>
      <c r="C80" s="27">
        <v>1081</v>
      </c>
      <c r="D80" s="27">
        <v>433</v>
      </c>
      <c r="E80" s="27">
        <v>124</v>
      </c>
      <c r="F80" s="27">
        <v>37</v>
      </c>
      <c r="G80" s="27">
        <v>1675</v>
      </c>
      <c r="H80" s="17"/>
      <c r="I80" s="4" t="s">
        <v>140</v>
      </c>
      <c r="J80" t="s">
        <v>141</v>
      </c>
      <c r="K80" s="8">
        <v>49</v>
      </c>
      <c r="L80" s="8">
        <v>34</v>
      </c>
      <c r="M80" s="8">
        <v>20</v>
      </c>
      <c r="N80" s="8">
        <v>-4</v>
      </c>
      <c r="O80" s="8">
        <v>99</v>
      </c>
      <c r="Q80" s="4" t="s">
        <v>140</v>
      </c>
      <c r="R80" t="s">
        <v>141</v>
      </c>
      <c r="S80" s="8">
        <v>1032</v>
      </c>
      <c r="T80" s="8">
        <v>399</v>
      </c>
      <c r="U80" s="8">
        <v>104</v>
      </c>
      <c r="V80" s="8">
        <v>41</v>
      </c>
      <c r="W80" s="8">
        <v>1576</v>
      </c>
    </row>
    <row r="81" spans="1:23" x14ac:dyDescent="0.15">
      <c r="A81" s="26" t="s">
        <v>142</v>
      </c>
      <c r="B81" s="19" t="s">
        <v>143</v>
      </c>
      <c r="C81" s="27">
        <v>194</v>
      </c>
      <c r="D81" s="27">
        <v>98</v>
      </c>
      <c r="E81" s="27">
        <v>14</v>
      </c>
      <c r="F81" s="27">
        <v>0</v>
      </c>
      <c r="G81" s="27">
        <v>306</v>
      </c>
      <c r="H81" s="17"/>
      <c r="I81" s="4" t="s">
        <v>142</v>
      </c>
      <c r="J81" t="s">
        <v>143</v>
      </c>
      <c r="K81" s="8">
        <v>12</v>
      </c>
      <c r="L81" s="8">
        <v>8</v>
      </c>
      <c r="M81" s="8">
        <v>-2</v>
      </c>
      <c r="N81" s="8">
        <v>-1</v>
      </c>
      <c r="O81" s="8">
        <v>17</v>
      </c>
      <c r="Q81" s="4" t="s">
        <v>142</v>
      </c>
      <c r="R81" t="s">
        <v>143</v>
      </c>
      <c r="S81" s="8">
        <v>182</v>
      </c>
      <c r="T81" s="8">
        <v>90</v>
      </c>
      <c r="U81" s="8">
        <v>16</v>
      </c>
      <c r="V81" s="8">
        <v>1</v>
      </c>
      <c r="W81" s="8">
        <v>289</v>
      </c>
    </row>
    <row r="82" spans="1:23" x14ac:dyDescent="0.15">
      <c r="A82" s="26" t="s">
        <v>144</v>
      </c>
      <c r="B82" s="19" t="s">
        <v>145</v>
      </c>
      <c r="C82" s="27">
        <v>662</v>
      </c>
      <c r="D82" s="27">
        <v>343</v>
      </c>
      <c r="E82" s="27">
        <v>67</v>
      </c>
      <c r="F82" s="27">
        <v>22</v>
      </c>
      <c r="G82" s="27">
        <v>1094</v>
      </c>
      <c r="H82" s="17"/>
      <c r="I82" s="4" t="s">
        <v>144</v>
      </c>
      <c r="J82" t="s">
        <v>145</v>
      </c>
      <c r="K82" s="8">
        <v>14</v>
      </c>
      <c r="L82" s="8">
        <v>28</v>
      </c>
      <c r="M82" s="8">
        <v>3</v>
      </c>
      <c r="N82" s="8">
        <v>-3</v>
      </c>
      <c r="O82" s="8">
        <v>42</v>
      </c>
      <c r="Q82" s="4" t="s">
        <v>144</v>
      </c>
      <c r="R82" t="s">
        <v>145</v>
      </c>
      <c r="S82" s="8">
        <v>648</v>
      </c>
      <c r="T82" s="8">
        <v>315</v>
      </c>
      <c r="U82" s="8">
        <v>64</v>
      </c>
      <c r="V82" s="8">
        <v>25</v>
      </c>
      <c r="W82" s="8">
        <v>1052</v>
      </c>
    </row>
    <row r="83" spans="1:23" x14ac:dyDescent="0.15">
      <c r="A83" s="26" t="s">
        <v>146</v>
      </c>
      <c r="B83" s="19" t="s">
        <v>147</v>
      </c>
      <c r="C83" s="27">
        <v>1089</v>
      </c>
      <c r="D83" s="27">
        <v>397</v>
      </c>
      <c r="E83" s="27">
        <v>156</v>
      </c>
      <c r="F83" s="27">
        <v>48</v>
      </c>
      <c r="G83" s="27">
        <v>1690</v>
      </c>
      <c r="H83" s="17"/>
      <c r="I83" s="4" t="s">
        <v>146</v>
      </c>
      <c r="J83" t="s">
        <v>147</v>
      </c>
      <c r="K83" s="8">
        <v>61</v>
      </c>
      <c r="L83" s="8">
        <v>26</v>
      </c>
      <c r="M83" s="8">
        <v>20</v>
      </c>
      <c r="N83" s="8">
        <v>0</v>
      </c>
      <c r="O83" s="8">
        <v>107</v>
      </c>
      <c r="Q83" s="4" t="s">
        <v>146</v>
      </c>
      <c r="R83" t="s">
        <v>147</v>
      </c>
      <c r="S83" s="8">
        <v>1028</v>
      </c>
      <c r="T83" s="8">
        <v>371</v>
      </c>
      <c r="U83" s="8">
        <v>136</v>
      </c>
      <c r="V83" s="8">
        <v>48</v>
      </c>
      <c r="W83" s="8">
        <v>1583</v>
      </c>
    </row>
    <row r="84" spans="1:23" x14ac:dyDescent="0.15">
      <c r="A84" s="26" t="s">
        <v>148</v>
      </c>
      <c r="B84" s="19" t="s">
        <v>149</v>
      </c>
      <c r="C84" s="27">
        <v>1465</v>
      </c>
      <c r="D84" s="27">
        <v>567</v>
      </c>
      <c r="E84" s="27">
        <v>264</v>
      </c>
      <c r="F84" s="27">
        <v>74</v>
      </c>
      <c r="G84" s="27">
        <v>2370</v>
      </c>
      <c r="H84" s="17"/>
      <c r="I84" s="4" t="s">
        <v>148</v>
      </c>
      <c r="J84" t="s">
        <v>149</v>
      </c>
      <c r="K84" s="8">
        <v>192</v>
      </c>
      <c r="L84" s="8">
        <v>50</v>
      </c>
      <c r="M84" s="8">
        <v>54</v>
      </c>
      <c r="N84" s="8">
        <v>17</v>
      </c>
      <c r="O84" s="8">
        <v>313</v>
      </c>
      <c r="Q84" s="4" t="s">
        <v>148</v>
      </c>
      <c r="R84" t="s">
        <v>149</v>
      </c>
      <c r="S84" s="8">
        <v>1273</v>
      </c>
      <c r="T84" s="8">
        <v>517</v>
      </c>
      <c r="U84" s="8">
        <v>210</v>
      </c>
      <c r="V84" s="8">
        <v>57</v>
      </c>
      <c r="W84" s="8">
        <v>2057</v>
      </c>
    </row>
    <row r="85" spans="1:23" x14ac:dyDescent="0.15">
      <c r="A85" s="26" t="s">
        <v>150</v>
      </c>
      <c r="B85" s="19" t="s">
        <v>151</v>
      </c>
      <c r="C85" s="27">
        <v>802</v>
      </c>
      <c r="D85" s="27">
        <v>387</v>
      </c>
      <c r="E85" s="27">
        <v>102</v>
      </c>
      <c r="F85" s="27">
        <v>32</v>
      </c>
      <c r="G85" s="27">
        <v>1323</v>
      </c>
      <c r="H85" s="17"/>
      <c r="I85" s="4" t="s">
        <v>150</v>
      </c>
      <c r="J85" t="s">
        <v>151</v>
      </c>
      <c r="K85" s="8">
        <v>93</v>
      </c>
      <c r="L85" s="8">
        <v>57</v>
      </c>
      <c r="M85" s="8">
        <v>6</v>
      </c>
      <c r="N85" s="8">
        <v>0</v>
      </c>
      <c r="O85" s="8">
        <v>156</v>
      </c>
      <c r="Q85" s="4" t="s">
        <v>150</v>
      </c>
      <c r="R85" t="s">
        <v>151</v>
      </c>
      <c r="S85" s="8">
        <v>709</v>
      </c>
      <c r="T85" s="8">
        <v>330</v>
      </c>
      <c r="U85" s="8">
        <v>96</v>
      </c>
      <c r="V85" s="8">
        <v>32</v>
      </c>
      <c r="W85" s="8">
        <v>1167</v>
      </c>
    </row>
    <row r="86" spans="1:23" x14ac:dyDescent="0.15">
      <c r="A86" s="26" t="s">
        <v>152</v>
      </c>
      <c r="B86" s="19" t="s">
        <v>153</v>
      </c>
      <c r="C86" s="27">
        <v>259</v>
      </c>
      <c r="D86" s="27">
        <v>102</v>
      </c>
      <c r="E86" s="27">
        <v>22</v>
      </c>
      <c r="F86" s="27">
        <v>18</v>
      </c>
      <c r="G86" s="27">
        <v>401</v>
      </c>
      <c r="H86" s="17"/>
      <c r="I86" s="4" t="s">
        <v>152</v>
      </c>
      <c r="J86" t="s">
        <v>153</v>
      </c>
      <c r="K86" s="8">
        <v>-20</v>
      </c>
      <c r="L86" s="8">
        <v>-6</v>
      </c>
      <c r="M86" s="8">
        <v>-3</v>
      </c>
      <c r="N86" s="8">
        <v>-3</v>
      </c>
      <c r="O86" s="8">
        <v>-32</v>
      </c>
      <c r="Q86" s="4" t="s">
        <v>152</v>
      </c>
      <c r="R86" t="s">
        <v>153</v>
      </c>
      <c r="S86" s="8">
        <v>279</v>
      </c>
      <c r="T86" s="8">
        <v>108</v>
      </c>
      <c r="U86" s="8">
        <v>25</v>
      </c>
      <c r="V86" s="8">
        <v>21</v>
      </c>
      <c r="W86" s="8">
        <v>433</v>
      </c>
    </row>
    <row r="87" spans="1:23" x14ac:dyDescent="0.15">
      <c r="A87" s="26" t="s">
        <v>154</v>
      </c>
      <c r="B87" s="19" t="s">
        <v>155</v>
      </c>
      <c r="C87" s="27">
        <v>1871</v>
      </c>
      <c r="D87" s="27">
        <v>631</v>
      </c>
      <c r="E87" s="27">
        <v>76</v>
      </c>
      <c r="F87" s="27">
        <v>18</v>
      </c>
      <c r="G87" s="27">
        <v>2596</v>
      </c>
      <c r="H87" s="17"/>
      <c r="I87" s="4" t="s">
        <v>154</v>
      </c>
      <c r="J87" t="s">
        <v>155</v>
      </c>
      <c r="K87" s="8">
        <v>-91</v>
      </c>
      <c r="L87" s="8">
        <v>-20</v>
      </c>
      <c r="M87" s="8">
        <v>10</v>
      </c>
      <c r="N87" s="8">
        <v>5</v>
      </c>
      <c r="O87" s="8">
        <v>-96</v>
      </c>
      <c r="Q87" s="4" t="s">
        <v>154</v>
      </c>
      <c r="R87" t="s">
        <v>155</v>
      </c>
      <c r="S87" s="8">
        <v>1962</v>
      </c>
      <c r="T87" s="8">
        <v>651</v>
      </c>
      <c r="U87" s="8">
        <v>66</v>
      </c>
      <c r="V87" s="8">
        <v>13</v>
      </c>
      <c r="W87" s="8">
        <v>2692</v>
      </c>
    </row>
    <row r="88" spans="1:23" x14ac:dyDescent="0.15">
      <c r="A88" s="26" t="s">
        <v>156</v>
      </c>
      <c r="B88" s="19" t="s">
        <v>157</v>
      </c>
      <c r="C88" s="27">
        <v>1317</v>
      </c>
      <c r="D88" s="27">
        <v>429</v>
      </c>
      <c r="E88" s="27">
        <v>167</v>
      </c>
      <c r="F88" s="27">
        <v>45</v>
      </c>
      <c r="G88" s="27">
        <v>1958</v>
      </c>
      <c r="H88" s="17"/>
      <c r="I88" s="4" t="s">
        <v>156</v>
      </c>
      <c r="J88" t="s">
        <v>157</v>
      </c>
      <c r="K88" s="8">
        <v>-75</v>
      </c>
      <c r="L88" s="8">
        <v>-2</v>
      </c>
      <c r="M88" s="8">
        <v>24</v>
      </c>
      <c r="N88" s="8">
        <v>4</v>
      </c>
      <c r="O88" s="8">
        <v>-49</v>
      </c>
      <c r="Q88" s="4" t="s">
        <v>156</v>
      </c>
      <c r="R88" t="s">
        <v>157</v>
      </c>
      <c r="S88" s="8">
        <v>1392</v>
      </c>
      <c r="T88" s="8">
        <v>431</v>
      </c>
      <c r="U88" s="8">
        <v>143</v>
      </c>
      <c r="V88" s="8">
        <v>41</v>
      </c>
      <c r="W88" s="8">
        <v>2007</v>
      </c>
    </row>
    <row r="89" spans="1:23" x14ac:dyDescent="0.15">
      <c r="A89" s="26" t="s">
        <v>158</v>
      </c>
      <c r="B89" s="19" t="s">
        <v>159</v>
      </c>
      <c r="C89" s="27">
        <v>874</v>
      </c>
      <c r="D89" s="27">
        <v>360</v>
      </c>
      <c r="E89" s="27">
        <v>165</v>
      </c>
      <c r="F89" s="27">
        <v>41</v>
      </c>
      <c r="G89" s="27">
        <v>1440</v>
      </c>
      <c r="H89" s="17"/>
      <c r="I89" s="4" t="s">
        <v>158</v>
      </c>
      <c r="J89" t="s">
        <v>159</v>
      </c>
      <c r="K89" s="8">
        <v>-16</v>
      </c>
      <c r="L89" s="8">
        <v>2</v>
      </c>
      <c r="M89" s="8">
        <v>24</v>
      </c>
      <c r="N89" s="8">
        <v>-1</v>
      </c>
      <c r="O89" s="8">
        <v>9</v>
      </c>
      <c r="Q89" s="4" t="s">
        <v>158</v>
      </c>
      <c r="R89" t="s">
        <v>159</v>
      </c>
      <c r="S89" s="8">
        <v>890</v>
      </c>
      <c r="T89" s="8">
        <v>358</v>
      </c>
      <c r="U89" s="8">
        <v>141</v>
      </c>
      <c r="V89" s="8">
        <v>42</v>
      </c>
      <c r="W89" s="8">
        <v>1431</v>
      </c>
    </row>
    <row r="90" spans="1:23" x14ac:dyDescent="0.15">
      <c r="A90" s="26" t="s">
        <v>160</v>
      </c>
      <c r="B90" s="19" t="s">
        <v>161</v>
      </c>
      <c r="C90" s="27">
        <v>242</v>
      </c>
      <c r="D90" s="27">
        <v>55</v>
      </c>
      <c r="E90" s="27">
        <v>22</v>
      </c>
      <c r="F90" s="27">
        <v>6</v>
      </c>
      <c r="G90" s="27">
        <v>325</v>
      </c>
      <c r="H90" s="17"/>
      <c r="I90" s="4" t="s">
        <v>160</v>
      </c>
      <c r="J90" t="s">
        <v>161</v>
      </c>
      <c r="K90" s="8">
        <v>18</v>
      </c>
      <c r="L90" s="8">
        <v>8</v>
      </c>
      <c r="M90" s="8">
        <v>1</v>
      </c>
      <c r="N90" s="8">
        <v>-2</v>
      </c>
      <c r="O90" s="8">
        <v>25</v>
      </c>
      <c r="Q90" s="4" t="s">
        <v>160</v>
      </c>
      <c r="R90" t="s">
        <v>161</v>
      </c>
      <c r="S90" s="8">
        <v>224</v>
      </c>
      <c r="T90" s="8">
        <v>47</v>
      </c>
      <c r="U90" s="8">
        <v>21</v>
      </c>
      <c r="V90" s="8">
        <v>8</v>
      </c>
      <c r="W90" s="8">
        <v>300</v>
      </c>
    </row>
    <row r="91" spans="1:23" x14ac:dyDescent="0.15">
      <c r="A91" s="26" t="s">
        <v>162</v>
      </c>
      <c r="B91" s="19" t="s">
        <v>163</v>
      </c>
      <c r="C91" s="40">
        <v>995</v>
      </c>
      <c r="D91" s="40">
        <v>553</v>
      </c>
      <c r="E91" s="40">
        <v>121</v>
      </c>
      <c r="F91" s="40">
        <v>61</v>
      </c>
      <c r="G91" s="40">
        <v>1730</v>
      </c>
      <c r="H91" s="17"/>
      <c r="I91" s="4" t="s">
        <v>162</v>
      </c>
      <c r="J91" t="s">
        <v>163</v>
      </c>
      <c r="K91" s="8">
        <v>45</v>
      </c>
      <c r="L91" s="8">
        <v>34</v>
      </c>
      <c r="M91" s="8">
        <v>-3</v>
      </c>
      <c r="N91" s="8">
        <v>10</v>
      </c>
      <c r="O91" s="8">
        <v>86</v>
      </c>
      <c r="Q91" s="4" t="s">
        <v>162</v>
      </c>
      <c r="R91" t="s">
        <v>163</v>
      </c>
      <c r="S91" s="8">
        <v>950</v>
      </c>
      <c r="T91" s="8">
        <v>519</v>
      </c>
      <c r="U91" s="8">
        <v>124</v>
      </c>
      <c r="V91" s="8">
        <v>51</v>
      </c>
      <c r="W91" s="8">
        <v>1644</v>
      </c>
    </row>
    <row r="92" spans="1:23" ht="15" x14ac:dyDescent="0.2">
      <c r="A92" s="28" t="s">
        <v>79</v>
      </c>
      <c r="C92" s="41">
        <v>20939</v>
      </c>
      <c r="D92" s="42">
        <v>8448</v>
      </c>
      <c r="E92" s="42">
        <v>2554</v>
      </c>
      <c r="F92" s="42">
        <v>842</v>
      </c>
      <c r="G92" s="43">
        <v>32783</v>
      </c>
      <c r="H92" s="16"/>
      <c r="I92" s="7" t="s">
        <v>79</v>
      </c>
      <c r="K92" s="14">
        <v>274</v>
      </c>
      <c r="L92" s="14">
        <v>358</v>
      </c>
      <c r="M92" s="14">
        <v>241</v>
      </c>
      <c r="N92" s="14">
        <v>54</v>
      </c>
      <c r="O92" s="14">
        <v>927</v>
      </c>
      <c r="Q92" s="7" t="s">
        <v>79</v>
      </c>
      <c r="S92" s="6">
        <v>20665</v>
      </c>
      <c r="T92" s="6">
        <v>8090</v>
      </c>
      <c r="U92" s="6">
        <v>2313</v>
      </c>
      <c r="V92" s="6">
        <v>788</v>
      </c>
      <c r="W92" s="6">
        <v>31856</v>
      </c>
    </row>
    <row r="93" spans="1:23" x14ac:dyDescent="0.15">
      <c r="A93" s="30"/>
      <c r="B93" s="21"/>
      <c r="C93" s="22"/>
      <c r="D93" s="22"/>
      <c r="E93" s="22"/>
      <c r="F93" s="22"/>
      <c r="G93" s="21"/>
      <c r="H93" s="10"/>
      <c r="I93" s="9"/>
      <c r="J93" s="10"/>
      <c r="K93" s="20">
        <v>1.3259133801112993E-2</v>
      </c>
      <c r="L93" s="20">
        <v>4.4252163164400497E-2</v>
      </c>
      <c r="M93" s="20">
        <v>0.1041936878512754</v>
      </c>
      <c r="N93" s="20">
        <v>6.8527918781725886E-2</v>
      </c>
      <c r="O93" s="20">
        <v>2.909969864389754E-2</v>
      </c>
      <c r="Q93" s="9"/>
      <c r="R93" s="10"/>
      <c r="S93" s="10"/>
      <c r="T93" s="10"/>
      <c r="U93" s="10"/>
      <c r="V93" s="10"/>
      <c r="W93" s="10"/>
    </row>
    <row r="94" spans="1:23" ht="15" x14ac:dyDescent="0.2">
      <c r="A94" s="28" t="s">
        <v>164</v>
      </c>
      <c r="H94"/>
      <c r="I94" s="7" t="s">
        <v>271</v>
      </c>
      <c r="Q94" s="7" t="s">
        <v>271</v>
      </c>
    </row>
    <row r="95" spans="1:23" x14ac:dyDescent="0.15">
      <c r="A95" s="26" t="s">
        <v>165</v>
      </c>
      <c r="B95" s="19" t="s">
        <v>166</v>
      </c>
      <c r="C95" s="27">
        <v>141</v>
      </c>
      <c r="D95" s="27">
        <v>59</v>
      </c>
      <c r="E95" s="27">
        <v>8</v>
      </c>
      <c r="F95" s="27">
        <v>3</v>
      </c>
      <c r="G95" s="27">
        <v>211</v>
      </c>
      <c r="H95" s="17"/>
      <c r="I95" s="4" t="s">
        <v>165</v>
      </c>
      <c r="J95" t="s">
        <v>166</v>
      </c>
      <c r="K95" s="8">
        <v>-20</v>
      </c>
      <c r="L95" s="8">
        <v>4</v>
      </c>
      <c r="M95" s="8">
        <v>-4</v>
      </c>
      <c r="N95" s="8">
        <v>1</v>
      </c>
      <c r="O95" s="8">
        <v>-19</v>
      </c>
      <c r="Q95" s="4" t="s">
        <v>165</v>
      </c>
      <c r="R95" t="s">
        <v>166</v>
      </c>
      <c r="S95" s="8">
        <v>161</v>
      </c>
      <c r="T95" s="8">
        <v>55</v>
      </c>
      <c r="U95" s="8">
        <v>12</v>
      </c>
      <c r="V95" s="8">
        <v>2</v>
      </c>
      <c r="W95" s="8">
        <v>230</v>
      </c>
    </row>
    <row r="96" spans="1:23" x14ac:dyDescent="0.15">
      <c r="A96" s="26" t="s">
        <v>167</v>
      </c>
      <c r="B96" s="19" t="s">
        <v>168</v>
      </c>
      <c r="C96" s="27">
        <v>797</v>
      </c>
      <c r="D96" s="27">
        <v>325</v>
      </c>
      <c r="E96" s="27">
        <v>80</v>
      </c>
      <c r="F96" s="27">
        <v>28</v>
      </c>
      <c r="G96" s="27">
        <v>1230</v>
      </c>
      <c r="H96" s="17"/>
      <c r="I96" s="4" t="s">
        <v>167</v>
      </c>
      <c r="J96" t="s">
        <v>168</v>
      </c>
      <c r="K96" s="8">
        <v>-61</v>
      </c>
      <c r="L96" s="8">
        <v>2</v>
      </c>
      <c r="M96" s="8">
        <v>6</v>
      </c>
      <c r="N96" s="8">
        <v>8</v>
      </c>
      <c r="O96" s="8">
        <v>-45</v>
      </c>
      <c r="Q96" s="4" t="s">
        <v>167</v>
      </c>
      <c r="R96" t="s">
        <v>168</v>
      </c>
      <c r="S96" s="8">
        <v>858</v>
      </c>
      <c r="T96" s="8">
        <v>323</v>
      </c>
      <c r="U96" s="8">
        <v>74</v>
      </c>
      <c r="V96" s="8">
        <v>20</v>
      </c>
      <c r="W96" s="8">
        <v>1275</v>
      </c>
    </row>
    <row r="97" spans="1:23" x14ac:dyDescent="0.15">
      <c r="A97" s="26" t="s">
        <v>169</v>
      </c>
      <c r="B97" s="19" t="s">
        <v>170</v>
      </c>
      <c r="C97" s="27">
        <v>588</v>
      </c>
      <c r="D97" s="27">
        <v>301</v>
      </c>
      <c r="E97" s="27">
        <v>70</v>
      </c>
      <c r="F97" s="27">
        <v>37</v>
      </c>
      <c r="G97" s="27">
        <v>996</v>
      </c>
      <c r="H97" s="17"/>
      <c r="I97" s="4" t="s">
        <v>169</v>
      </c>
      <c r="J97" t="s">
        <v>170</v>
      </c>
      <c r="K97" s="8">
        <v>59</v>
      </c>
      <c r="L97" s="8">
        <v>39</v>
      </c>
      <c r="M97" s="8">
        <v>6</v>
      </c>
      <c r="N97" s="8">
        <v>13</v>
      </c>
      <c r="O97" s="8">
        <v>117</v>
      </c>
      <c r="Q97" s="4" t="s">
        <v>169</v>
      </c>
      <c r="R97" t="s">
        <v>170</v>
      </c>
      <c r="S97" s="8">
        <v>529</v>
      </c>
      <c r="T97" s="8">
        <v>262</v>
      </c>
      <c r="U97" s="8">
        <v>64</v>
      </c>
      <c r="V97" s="8">
        <v>24</v>
      </c>
      <c r="W97" s="8">
        <v>879</v>
      </c>
    </row>
    <row r="98" spans="1:23" x14ac:dyDescent="0.15">
      <c r="A98" s="26" t="s">
        <v>171</v>
      </c>
      <c r="B98" s="19" t="s">
        <v>172</v>
      </c>
      <c r="C98" s="27">
        <v>487</v>
      </c>
      <c r="D98" s="27">
        <v>225</v>
      </c>
      <c r="E98" s="27">
        <v>45</v>
      </c>
      <c r="F98" s="27">
        <v>7</v>
      </c>
      <c r="G98" s="27">
        <v>764</v>
      </c>
      <c r="H98" s="17"/>
      <c r="I98" s="4" t="s">
        <v>171</v>
      </c>
      <c r="J98" t="s">
        <v>172</v>
      </c>
      <c r="K98" s="8">
        <v>-30</v>
      </c>
      <c r="L98" s="8">
        <v>-17</v>
      </c>
      <c r="M98" s="8">
        <v>3</v>
      </c>
      <c r="N98" s="8">
        <v>0</v>
      </c>
      <c r="O98" s="8">
        <v>-44</v>
      </c>
      <c r="Q98" s="4" t="s">
        <v>171</v>
      </c>
      <c r="R98" t="s">
        <v>172</v>
      </c>
      <c r="S98" s="8">
        <v>517</v>
      </c>
      <c r="T98" s="8">
        <v>242</v>
      </c>
      <c r="U98" s="8">
        <v>42</v>
      </c>
      <c r="V98" s="8">
        <v>7</v>
      </c>
      <c r="W98" s="8">
        <v>808</v>
      </c>
    </row>
    <row r="99" spans="1:23" x14ac:dyDescent="0.15">
      <c r="A99" s="26" t="s">
        <v>173</v>
      </c>
      <c r="B99" s="19" t="s">
        <v>174</v>
      </c>
      <c r="C99" s="27">
        <v>364</v>
      </c>
      <c r="D99" s="27">
        <v>173</v>
      </c>
      <c r="E99" s="27">
        <v>63</v>
      </c>
      <c r="F99" s="27">
        <v>26</v>
      </c>
      <c r="G99" s="27">
        <v>626</v>
      </c>
      <c r="H99" s="17"/>
      <c r="I99" s="4" t="s">
        <v>173</v>
      </c>
      <c r="J99" t="s">
        <v>174</v>
      </c>
      <c r="K99" s="8">
        <v>8</v>
      </c>
      <c r="L99" s="8">
        <v>3</v>
      </c>
      <c r="M99" s="8">
        <v>-9</v>
      </c>
      <c r="N99" s="8">
        <v>-2</v>
      </c>
      <c r="O99" s="8">
        <v>0</v>
      </c>
      <c r="Q99" s="4" t="s">
        <v>173</v>
      </c>
      <c r="R99" t="s">
        <v>174</v>
      </c>
      <c r="S99" s="8">
        <v>356</v>
      </c>
      <c r="T99" s="8">
        <v>170</v>
      </c>
      <c r="U99" s="8">
        <v>72</v>
      </c>
      <c r="V99" s="8">
        <v>28</v>
      </c>
      <c r="W99" s="8">
        <v>626</v>
      </c>
    </row>
    <row r="100" spans="1:23" x14ac:dyDescent="0.15">
      <c r="A100" s="26" t="s">
        <v>175</v>
      </c>
      <c r="B100" s="19" t="s">
        <v>176</v>
      </c>
      <c r="C100" s="27">
        <v>367</v>
      </c>
      <c r="D100" s="27">
        <v>149</v>
      </c>
      <c r="E100" s="27">
        <v>58</v>
      </c>
      <c r="F100" s="27">
        <v>22</v>
      </c>
      <c r="G100" s="27">
        <v>596</v>
      </c>
      <c r="H100" s="17"/>
      <c r="I100" s="4" t="s">
        <v>175</v>
      </c>
      <c r="J100" t="s">
        <v>176</v>
      </c>
      <c r="K100" s="8">
        <v>2</v>
      </c>
      <c r="L100" s="8">
        <v>6</v>
      </c>
      <c r="M100" s="8">
        <v>13</v>
      </c>
      <c r="N100" s="8">
        <v>0</v>
      </c>
      <c r="O100" s="8">
        <v>21</v>
      </c>
      <c r="Q100" s="4" t="s">
        <v>175</v>
      </c>
      <c r="R100" t="s">
        <v>176</v>
      </c>
      <c r="S100" s="8">
        <v>365</v>
      </c>
      <c r="T100" s="8">
        <v>143</v>
      </c>
      <c r="U100" s="8">
        <v>45</v>
      </c>
      <c r="V100" s="8">
        <v>22</v>
      </c>
      <c r="W100" s="8">
        <v>575</v>
      </c>
    </row>
    <row r="101" spans="1:23" x14ac:dyDescent="0.15">
      <c r="A101" s="26" t="s">
        <v>177</v>
      </c>
      <c r="B101" s="19" t="s">
        <v>178</v>
      </c>
      <c r="C101" s="27">
        <v>209</v>
      </c>
      <c r="D101" s="27">
        <v>107</v>
      </c>
      <c r="E101" s="27">
        <v>18</v>
      </c>
      <c r="F101" s="27">
        <v>7</v>
      </c>
      <c r="G101" s="27">
        <v>341</v>
      </c>
      <c r="H101" s="17"/>
      <c r="I101" s="4" t="s">
        <v>177</v>
      </c>
      <c r="J101" t="s">
        <v>178</v>
      </c>
      <c r="K101" s="8">
        <v>15</v>
      </c>
      <c r="L101" s="8">
        <v>14</v>
      </c>
      <c r="M101" s="8">
        <v>-1</v>
      </c>
      <c r="N101" s="8">
        <v>-1</v>
      </c>
      <c r="O101" s="8">
        <v>27</v>
      </c>
      <c r="Q101" s="4" t="s">
        <v>177</v>
      </c>
      <c r="R101" t="s">
        <v>178</v>
      </c>
      <c r="S101" s="8">
        <v>194</v>
      </c>
      <c r="T101" s="8">
        <v>93</v>
      </c>
      <c r="U101" s="8">
        <v>19</v>
      </c>
      <c r="V101" s="8">
        <v>8</v>
      </c>
      <c r="W101" s="8">
        <v>314</v>
      </c>
    </row>
    <row r="102" spans="1:23" x14ac:dyDescent="0.15">
      <c r="A102" s="26" t="s">
        <v>179</v>
      </c>
      <c r="B102" s="19" t="s">
        <v>180</v>
      </c>
      <c r="C102" s="27">
        <v>978</v>
      </c>
      <c r="D102" s="27">
        <v>364</v>
      </c>
      <c r="E102" s="27">
        <v>91</v>
      </c>
      <c r="F102" s="27">
        <v>29</v>
      </c>
      <c r="G102" s="27">
        <v>1462</v>
      </c>
      <c r="H102" s="17"/>
      <c r="I102" s="4" t="s">
        <v>179</v>
      </c>
      <c r="J102" t="s">
        <v>180</v>
      </c>
      <c r="K102" s="8">
        <v>159</v>
      </c>
      <c r="L102" s="8">
        <v>36</v>
      </c>
      <c r="M102" s="8">
        <v>15</v>
      </c>
      <c r="N102" s="8">
        <v>7</v>
      </c>
      <c r="O102" s="8">
        <v>217</v>
      </c>
      <c r="Q102" s="4" t="s">
        <v>179</v>
      </c>
      <c r="R102" t="s">
        <v>180</v>
      </c>
      <c r="S102" s="8">
        <v>819</v>
      </c>
      <c r="T102" s="8">
        <v>328</v>
      </c>
      <c r="U102" s="8">
        <v>76</v>
      </c>
      <c r="V102" s="8">
        <v>22</v>
      </c>
      <c r="W102" s="8">
        <v>1245</v>
      </c>
    </row>
    <row r="103" spans="1:23" x14ac:dyDescent="0.15">
      <c r="A103" s="26" t="s">
        <v>181</v>
      </c>
      <c r="B103" s="19" t="s">
        <v>182</v>
      </c>
      <c r="C103" s="27">
        <v>728</v>
      </c>
      <c r="D103" s="27">
        <v>301</v>
      </c>
      <c r="E103" s="27">
        <v>76</v>
      </c>
      <c r="F103" s="27">
        <v>21</v>
      </c>
      <c r="G103" s="27">
        <v>1126</v>
      </c>
      <c r="H103" s="17"/>
      <c r="I103" s="4" t="s">
        <v>181</v>
      </c>
      <c r="J103" t="s">
        <v>182</v>
      </c>
      <c r="K103" s="8">
        <v>47</v>
      </c>
      <c r="L103" s="8">
        <v>10</v>
      </c>
      <c r="M103" s="8">
        <v>17</v>
      </c>
      <c r="N103" s="8">
        <v>-4</v>
      </c>
      <c r="O103" s="8">
        <v>70</v>
      </c>
      <c r="Q103" s="4" t="s">
        <v>181</v>
      </c>
      <c r="R103" t="s">
        <v>182</v>
      </c>
      <c r="S103" s="8">
        <v>681</v>
      </c>
      <c r="T103" s="8">
        <v>291</v>
      </c>
      <c r="U103" s="8">
        <v>59</v>
      </c>
      <c r="V103" s="8">
        <v>25</v>
      </c>
      <c r="W103" s="8">
        <v>1056</v>
      </c>
    </row>
    <row r="104" spans="1:23" x14ac:dyDescent="0.15">
      <c r="A104" s="26" t="s">
        <v>183</v>
      </c>
      <c r="B104" s="19" t="s">
        <v>184</v>
      </c>
      <c r="C104" s="27">
        <v>512</v>
      </c>
      <c r="D104" s="27">
        <v>242</v>
      </c>
      <c r="E104" s="27">
        <v>55</v>
      </c>
      <c r="F104" s="27">
        <v>15</v>
      </c>
      <c r="G104" s="27">
        <v>824</v>
      </c>
      <c r="H104" s="17"/>
      <c r="I104" s="4" t="s">
        <v>183</v>
      </c>
      <c r="J104" t="s">
        <v>184</v>
      </c>
      <c r="K104" s="8">
        <v>-8</v>
      </c>
      <c r="L104" s="8">
        <v>22</v>
      </c>
      <c r="M104" s="8">
        <v>2</v>
      </c>
      <c r="N104" s="8">
        <v>4</v>
      </c>
      <c r="O104" s="8">
        <v>20</v>
      </c>
      <c r="Q104" s="4" t="s">
        <v>183</v>
      </c>
      <c r="R104" t="s">
        <v>184</v>
      </c>
      <c r="S104" s="8">
        <v>520</v>
      </c>
      <c r="T104" s="8">
        <v>220</v>
      </c>
      <c r="U104" s="8">
        <v>53</v>
      </c>
      <c r="V104" s="8">
        <v>11</v>
      </c>
      <c r="W104" s="8">
        <v>804</v>
      </c>
    </row>
    <row r="105" spans="1:23" x14ac:dyDescent="0.15">
      <c r="A105" s="26" t="s">
        <v>185</v>
      </c>
      <c r="B105" s="19" t="s">
        <v>186</v>
      </c>
      <c r="C105" s="27">
        <v>985</v>
      </c>
      <c r="D105" s="27">
        <v>436</v>
      </c>
      <c r="E105" s="27">
        <v>111</v>
      </c>
      <c r="F105" s="27">
        <v>48</v>
      </c>
      <c r="G105" s="27">
        <v>1580</v>
      </c>
      <c r="H105" s="17"/>
      <c r="I105" s="4" t="s">
        <v>185</v>
      </c>
      <c r="J105" t="s">
        <v>186</v>
      </c>
      <c r="K105" s="8">
        <v>15</v>
      </c>
      <c r="L105" s="8">
        <v>6</v>
      </c>
      <c r="M105" s="8">
        <v>0</v>
      </c>
      <c r="N105" s="8">
        <v>4</v>
      </c>
      <c r="O105" s="8">
        <v>25</v>
      </c>
      <c r="Q105" s="4" t="s">
        <v>185</v>
      </c>
      <c r="R105" t="s">
        <v>186</v>
      </c>
      <c r="S105" s="8">
        <v>970</v>
      </c>
      <c r="T105" s="8">
        <v>430</v>
      </c>
      <c r="U105" s="8">
        <v>111</v>
      </c>
      <c r="V105" s="8">
        <v>44</v>
      </c>
      <c r="W105" s="8">
        <v>1555</v>
      </c>
    </row>
    <row r="106" spans="1:23" x14ac:dyDescent="0.15">
      <c r="A106" s="26" t="s">
        <v>187</v>
      </c>
      <c r="B106" s="19" t="s">
        <v>188</v>
      </c>
      <c r="C106" s="27">
        <v>778</v>
      </c>
      <c r="D106" s="31">
        <v>277</v>
      </c>
      <c r="E106" s="27">
        <v>94</v>
      </c>
      <c r="F106" s="27">
        <v>34</v>
      </c>
      <c r="G106" s="27">
        <v>1183</v>
      </c>
      <c r="H106" s="17"/>
      <c r="I106" s="4" t="s">
        <v>187</v>
      </c>
      <c r="J106" t="s">
        <v>188</v>
      </c>
      <c r="K106" s="8">
        <v>50</v>
      </c>
      <c r="L106" s="8">
        <v>27</v>
      </c>
      <c r="M106" s="8">
        <v>34</v>
      </c>
      <c r="N106" s="8">
        <v>7</v>
      </c>
      <c r="O106" s="8">
        <v>118</v>
      </c>
      <c r="Q106" s="4" t="s">
        <v>187</v>
      </c>
      <c r="R106" t="s">
        <v>188</v>
      </c>
      <c r="S106" s="8">
        <v>728</v>
      </c>
      <c r="T106" s="8">
        <v>250</v>
      </c>
      <c r="U106" s="8">
        <v>60</v>
      </c>
      <c r="V106" s="8">
        <v>27</v>
      </c>
      <c r="W106" s="8">
        <v>1065</v>
      </c>
    </row>
    <row r="107" spans="1:23" x14ac:dyDescent="0.15">
      <c r="A107" s="26" t="s">
        <v>189</v>
      </c>
      <c r="B107" s="19" t="s">
        <v>190</v>
      </c>
      <c r="C107" s="27">
        <v>215</v>
      </c>
      <c r="D107" s="27">
        <v>101</v>
      </c>
      <c r="E107" s="27">
        <v>7</v>
      </c>
      <c r="F107" s="27">
        <v>6</v>
      </c>
      <c r="G107" s="27">
        <v>329</v>
      </c>
      <c r="H107" s="17"/>
      <c r="I107" s="4" t="s">
        <v>189</v>
      </c>
      <c r="J107" t="s">
        <v>190</v>
      </c>
      <c r="K107" s="8">
        <v>-4</v>
      </c>
      <c r="L107" s="8">
        <v>2</v>
      </c>
      <c r="M107" s="8">
        <v>-3</v>
      </c>
      <c r="N107" s="8">
        <v>3</v>
      </c>
      <c r="O107" s="8">
        <v>-2</v>
      </c>
      <c r="Q107" s="4" t="s">
        <v>189</v>
      </c>
      <c r="R107" t="s">
        <v>190</v>
      </c>
      <c r="S107" s="8">
        <v>219</v>
      </c>
      <c r="T107" s="8">
        <v>99</v>
      </c>
      <c r="U107" s="8">
        <v>10</v>
      </c>
      <c r="V107" s="8">
        <v>3</v>
      </c>
      <c r="W107" s="8">
        <v>331</v>
      </c>
    </row>
    <row r="108" spans="1:23" x14ac:dyDescent="0.15">
      <c r="A108" s="26" t="s">
        <v>191</v>
      </c>
      <c r="B108" s="19" t="s">
        <v>192</v>
      </c>
      <c r="C108" s="27">
        <v>55</v>
      </c>
      <c r="D108" s="27">
        <v>19</v>
      </c>
      <c r="E108" s="27">
        <v>3</v>
      </c>
      <c r="F108" s="27">
        <v>1</v>
      </c>
      <c r="G108" s="27">
        <v>78</v>
      </c>
      <c r="H108" s="17"/>
      <c r="I108" s="4" t="s">
        <v>191</v>
      </c>
      <c r="J108" t="s">
        <v>192</v>
      </c>
      <c r="K108" s="8">
        <v>5</v>
      </c>
      <c r="L108" s="8">
        <v>1</v>
      </c>
      <c r="M108" s="8">
        <v>0</v>
      </c>
      <c r="N108" s="8">
        <v>1</v>
      </c>
      <c r="O108" s="8">
        <v>7</v>
      </c>
      <c r="Q108" s="4" t="s">
        <v>191</v>
      </c>
      <c r="R108" t="s">
        <v>192</v>
      </c>
      <c r="S108" s="8">
        <v>50</v>
      </c>
      <c r="T108" s="8">
        <v>18</v>
      </c>
      <c r="U108" s="8">
        <v>3</v>
      </c>
      <c r="V108" s="8">
        <v>0</v>
      </c>
      <c r="W108" s="8">
        <v>71</v>
      </c>
    </row>
    <row r="109" spans="1:23" x14ac:dyDescent="0.15">
      <c r="A109" s="26" t="s">
        <v>193</v>
      </c>
      <c r="B109" s="19" t="s">
        <v>194</v>
      </c>
      <c r="C109" s="27">
        <v>340</v>
      </c>
      <c r="D109" s="27">
        <v>102</v>
      </c>
      <c r="E109" s="27">
        <v>110</v>
      </c>
      <c r="F109" s="27">
        <v>17</v>
      </c>
      <c r="G109" s="27">
        <v>569</v>
      </c>
      <c r="H109" s="17"/>
      <c r="I109" s="4" t="s">
        <v>193</v>
      </c>
      <c r="J109" t="s">
        <v>194</v>
      </c>
      <c r="K109" s="8">
        <v>-4</v>
      </c>
      <c r="L109" s="8">
        <v>-4</v>
      </c>
      <c r="M109" s="8">
        <v>27</v>
      </c>
      <c r="N109" s="8">
        <v>7</v>
      </c>
      <c r="O109" s="8">
        <v>26</v>
      </c>
      <c r="Q109" s="4" t="s">
        <v>193</v>
      </c>
      <c r="R109" t="s">
        <v>194</v>
      </c>
      <c r="S109" s="8">
        <v>344</v>
      </c>
      <c r="T109" s="8">
        <v>106</v>
      </c>
      <c r="U109" s="8">
        <v>83</v>
      </c>
      <c r="V109" s="8">
        <v>10</v>
      </c>
      <c r="W109" s="8">
        <v>543</v>
      </c>
    </row>
    <row r="110" spans="1:23" x14ac:dyDescent="0.15">
      <c r="A110" s="26" t="s">
        <v>195</v>
      </c>
      <c r="B110" s="19" t="s">
        <v>196</v>
      </c>
      <c r="C110" s="27">
        <v>291</v>
      </c>
      <c r="D110" s="27">
        <v>103</v>
      </c>
      <c r="E110" s="27">
        <v>16</v>
      </c>
      <c r="F110" s="27">
        <v>13</v>
      </c>
      <c r="G110" s="27">
        <v>423</v>
      </c>
      <c r="H110" s="17"/>
      <c r="I110" s="4" t="s">
        <v>195</v>
      </c>
      <c r="J110" t="s">
        <v>196</v>
      </c>
      <c r="K110" s="8">
        <v>10</v>
      </c>
      <c r="L110" s="8">
        <v>9</v>
      </c>
      <c r="M110" s="8">
        <v>-3</v>
      </c>
      <c r="N110" s="8">
        <v>2</v>
      </c>
      <c r="O110" s="8">
        <v>18</v>
      </c>
      <c r="Q110" s="4" t="s">
        <v>195</v>
      </c>
      <c r="R110" t="s">
        <v>196</v>
      </c>
      <c r="S110" s="8">
        <v>281</v>
      </c>
      <c r="T110" s="8">
        <v>94</v>
      </c>
      <c r="U110" s="8">
        <v>19</v>
      </c>
      <c r="V110" s="8">
        <v>11</v>
      </c>
      <c r="W110" s="8">
        <v>405</v>
      </c>
    </row>
    <row r="111" spans="1:23" x14ac:dyDescent="0.15">
      <c r="A111" s="26" t="s">
        <v>197</v>
      </c>
      <c r="B111" s="19" t="s">
        <v>198</v>
      </c>
      <c r="C111" s="27">
        <v>365</v>
      </c>
      <c r="D111" s="27">
        <v>177</v>
      </c>
      <c r="E111" s="27">
        <v>42</v>
      </c>
      <c r="F111" s="27">
        <v>10</v>
      </c>
      <c r="G111" s="27">
        <v>594</v>
      </c>
      <c r="H111" s="17"/>
      <c r="I111" s="4" t="s">
        <v>197</v>
      </c>
      <c r="J111" t="s">
        <v>198</v>
      </c>
      <c r="K111" s="8">
        <v>-26</v>
      </c>
      <c r="L111" s="8">
        <v>-16</v>
      </c>
      <c r="M111" s="8">
        <v>2</v>
      </c>
      <c r="N111" s="8">
        <v>0</v>
      </c>
      <c r="O111" s="8">
        <v>-40</v>
      </c>
      <c r="Q111" s="4" t="s">
        <v>197</v>
      </c>
      <c r="R111" t="s">
        <v>198</v>
      </c>
      <c r="S111" s="8">
        <v>391</v>
      </c>
      <c r="T111" s="8">
        <v>193</v>
      </c>
      <c r="U111" s="8">
        <v>40</v>
      </c>
      <c r="V111" s="8">
        <v>10</v>
      </c>
      <c r="W111" s="8">
        <v>634</v>
      </c>
    </row>
    <row r="112" spans="1:23" x14ac:dyDescent="0.15">
      <c r="A112" s="26" t="s">
        <v>199</v>
      </c>
      <c r="B112" s="19" t="s">
        <v>200</v>
      </c>
      <c r="C112" s="27">
        <v>258</v>
      </c>
      <c r="D112" s="27">
        <v>120</v>
      </c>
      <c r="E112" s="27">
        <v>39</v>
      </c>
      <c r="F112" s="27">
        <v>14</v>
      </c>
      <c r="G112" s="27">
        <v>431</v>
      </c>
      <c r="H112" s="17"/>
      <c r="I112" s="4" t="s">
        <v>199</v>
      </c>
      <c r="J112" t="s">
        <v>200</v>
      </c>
      <c r="K112" s="8">
        <v>-6</v>
      </c>
      <c r="L112" s="8">
        <v>-1</v>
      </c>
      <c r="M112" s="8">
        <v>-11</v>
      </c>
      <c r="N112" s="8">
        <v>3</v>
      </c>
      <c r="O112" s="8">
        <v>-15</v>
      </c>
      <c r="Q112" s="4" t="s">
        <v>199</v>
      </c>
      <c r="R112" t="s">
        <v>200</v>
      </c>
      <c r="S112" s="8">
        <v>264</v>
      </c>
      <c r="T112" s="8">
        <v>121</v>
      </c>
      <c r="U112" s="8">
        <v>50</v>
      </c>
      <c r="V112" s="8">
        <v>11</v>
      </c>
      <c r="W112" s="8">
        <v>446</v>
      </c>
    </row>
    <row r="113" spans="1:23" x14ac:dyDescent="0.15">
      <c r="A113" s="26" t="s">
        <v>201</v>
      </c>
      <c r="B113" s="19" t="s">
        <v>202</v>
      </c>
      <c r="C113" s="27">
        <v>335</v>
      </c>
      <c r="D113" s="27">
        <v>189</v>
      </c>
      <c r="E113" s="27">
        <v>45</v>
      </c>
      <c r="F113" s="27">
        <v>19</v>
      </c>
      <c r="G113" s="27">
        <v>588</v>
      </c>
      <c r="H113" s="17"/>
      <c r="I113" s="4" t="s">
        <v>201</v>
      </c>
      <c r="J113" t="s">
        <v>202</v>
      </c>
      <c r="K113" s="8">
        <v>7</v>
      </c>
      <c r="L113" s="8">
        <v>6</v>
      </c>
      <c r="M113" s="8">
        <v>8</v>
      </c>
      <c r="N113" s="8">
        <v>1</v>
      </c>
      <c r="O113" s="8">
        <v>22</v>
      </c>
      <c r="Q113" s="4" t="s">
        <v>201</v>
      </c>
      <c r="R113" t="s">
        <v>202</v>
      </c>
      <c r="S113" s="8">
        <v>328</v>
      </c>
      <c r="T113" s="8">
        <v>183</v>
      </c>
      <c r="U113" s="8">
        <v>37</v>
      </c>
      <c r="V113" s="8">
        <v>18</v>
      </c>
      <c r="W113" s="8">
        <v>566</v>
      </c>
    </row>
    <row r="114" spans="1:23" x14ac:dyDescent="0.15">
      <c r="A114" s="26" t="s">
        <v>282</v>
      </c>
      <c r="B114" s="19" t="s">
        <v>283</v>
      </c>
      <c r="C114" s="27">
        <v>43</v>
      </c>
      <c r="D114" s="27">
        <v>23</v>
      </c>
      <c r="E114" s="27">
        <v>4</v>
      </c>
      <c r="F114" s="27">
        <v>6</v>
      </c>
      <c r="G114" s="27"/>
      <c r="H114" s="17"/>
      <c r="I114" s="4" t="s">
        <v>282</v>
      </c>
      <c r="J114" t="s">
        <v>283</v>
      </c>
      <c r="K114" s="8">
        <v>43</v>
      </c>
      <c r="L114" s="8">
        <v>23</v>
      </c>
      <c r="M114" s="8">
        <v>4</v>
      </c>
      <c r="N114" s="8">
        <v>6</v>
      </c>
      <c r="O114" s="8">
        <v>76</v>
      </c>
      <c r="Q114" s="4" t="s">
        <v>282</v>
      </c>
      <c r="R114" t="s">
        <v>283</v>
      </c>
      <c r="S114" s="8"/>
      <c r="T114" s="8"/>
      <c r="U114" s="8"/>
      <c r="V114" s="8"/>
      <c r="W114" s="8"/>
    </row>
    <row r="115" spans="1:23" x14ac:dyDescent="0.15">
      <c r="A115" s="26" t="s">
        <v>203</v>
      </c>
      <c r="B115" s="19" t="s">
        <v>204</v>
      </c>
      <c r="C115" s="27">
        <v>581</v>
      </c>
      <c r="D115" s="27">
        <v>350</v>
      </c>
      <c r="E115" s="27">
        <v>62</v>
      </c>
      <c r="F115" s="27">
        <v>42</v>
      </c>
      <c r="G115" s="27">
        <v>1035</v>
      </c>
      <c r="H115" s="17"/>
      <c r="I115" s="4" t="s">
        <v>203</v>
      </c>
      <c r="J115" t="s">
        <v>204</v>
      </c>
      <c r="K115" s="8">
        <v>4</v>
      </c>
      <c r="L115" s="8">
        <v>33</v>
      </c>
      <c r="M115" s="8">
        <v>-8</v>
      </c>
      <c r="N115" s="8">
        <v>10</v>
      </c>
      <c r="O115" s="8">
        <v>39</v>
      </c>
      <c r="Q115" s="4" t="s">
        <v>203</v>
      </c>
      <c r="R115" t="s">
        <v>204</v>
      </c>
      <c r="S115" s="8">
        <v>577</v>
      </c>
      <c r="T115" s="8">
        <v>317</v>
      </c>
      <c r="U115" s="8">
        <v>70</v>
      </c>
      <c r="V115" s="8">
        <v>32</v>
      </c>
      <c r="W115" s="8">
        <v>996</v>
      </c>
    </row>
    <row r="116" spans="1:23" x14ac:dyDescent="0.15">
      <c r="A116" s="26" t="s">
        <v>205</v>
      </c>
      <c r="B116" s="19" t="s">
        <v>206</v>
      </c>
      <c r="C116" s="27">
        <v>1598</v>
      </c>
      <c r="D116" s="27">
        <v>663</v>
      </c>
      <c r="E116" s="27">
        <v>167</v>
      </c>
      <c r="F116" s="27">
        <v>60</v>
      </c>
      <c r="G116" s="27">
        <v>2488</v>
      </c>
      <c r="H116" s="17"/>
      <c r="I116" s="4" t="s">
        <v>205</v>
      </c>
      <c r="J116" t="s">
        <v>206</v>
      </c>
      <c r="K116" s="8">
        <v>39</v>
      </c>
      <c r="L116" s="8">
        <v>30</v>
      </c>
      <c r="M116" s="8">
        <v>13</v>
      </c>
      <c r="N116" s="8">
        <v>11</v>
      </c>
      <c r="O116" s="8">
        <v>93</v>
      </c>
      <c r="Q116" s="4" t="s">
        <v>205</v>
      </c>
      <c r="R116" t="s">
        <v>206</v>
      </c>
      <c r="S116" s="8">
        <v>1559</v>
      </c>
      <c r="T116" s="8">
        <v>633</v>
      </c>
      <c r="U116" s="8">
        <v>154</v>
      </c>
      <c r="V116" s="8">
        <v>49</v>
      </c>
      <c r="W116" s="8">
        <v>2395</v>
      </c>
    </row>
    <row r="117" spans="1:23" x14ac:dyDescent="0.15">
      <c r="A117" s="26" t="s">
        <v>207</v>
      </c>
      <c r="B117" s="19" t="s">
        <v>208</v>
      </c>
      <c r="C117" s="27">
        <v>1138</v>
      </c>
      <c r="D117" s="27">
        <v>451</v>
      </c>
      <c r="E117" s="27">
        <v>132</v>
      </c>
      <c r="F117" s="27">
        <v>46</v>
      </c>
      <c r="G117" s="27">
        <v>1767</v>
      </c>
      <c r="H117" s="17"/>
      <c r="I117" s="4" t="s">
        <v>207</v>
      </c>
      <c r="J117" t="s">
        <v>208</v>
      </c>
      <c r="K117" s="8">
        <v>34</v>
      </c>
      <c r="L117" s="8">
        <v>32</v>
      </c>
      <c r="M117" s="8">
        <v>-3</v>
      </c>
      <c r="N117" s="8">
        <v>13</v>
      </c>
      <c r="O117" s="8">
        <v>76</v>
      </c>
      <c r="Q117" s="4" t="s">
        <v>207</v>
      </c>
      <c r="R117" t="s">
        <v>208</v>
      </c>
      <c r="S117" s="8">
        <v>1104</v>
      </c>
      <c r="T117" s="8">
        <v>419</v>
      </c>
      <c r="U117" s="8">
        <v>135</v>
      </c>
      <c r="V117" s="8">
        <v>33</v>
      </c>
      <c r="W117" s="8">
        <v>1691</v>
      </c>
    </row>
    <row r="118" spans="1:23" x14ac:dyDescent="0.15">
      <c r="A118" s="26" t="s">
        <v>209</v>
      </c>
      <c r="B118" s="19" t="s">
        <v>210</v>
      </c>
      <c r="C118" s="40">
        <v>438</v>
      </c>
      <c r="D118" s="40">
        <v>180</v>
      </c>
      <c r="E118" s="40">
        <v>39</v>
      </c>
      <c r="F118" s="40">
        <v>17</v>
      </c>
      <c r="G118" s="40">
        <v>674</v>
      </c>
      <c r="H118" s="17"/>
      <c r="I118" s="4" t="s">
        <v>209</v>
      </c>
      <c r="J118" t="s">
        <v>210</v>
      </c>
      <c r="K118" s="8">
        <v>-7</v>
      </c>
      <c r="L118" s="8">
        <v>10</v>
      </c>
      <c r="M118" s="8">
        <v>-5</v>
      </c>
      <c r="N118" s="8">
        <v>-4</v>
      </c>
      <c r="O118" s="8">
        <v>-6</v>
      </c>
      <c r="Q118" s="4" t="s">
        <v>209</v>
      </c>
      <c r="R118" t="s">
        <v>210</v>
      </c>
      <c r="S118" s="8">
        <v>445</v>
      </c>
      <c r="T118" s="8">
        <v>170</v>
      </c>
      <c r="U118" s="8">
        <v>44</v>
      </c>
      <c r="V118" s="8">
        <v>21</v>
      </c>
      <c r="W118" s="8">
        <v>680</v>
      </c>
    </row>
    <row r="119" spans="1:23" ht="15" x14ac:dyDescent="0.2">
      <c r="A119" s="28" t="s">
        <v>79</v>
      </c>
      <c r="C119" s="41">
        <v>12591</v>
      </c>
      <c r="D119" s="42">
        <v>5437</v>
      </c>
      <c r="E119" s="42">
        <v>1435</v>
      </c>
      <c r="F119" s="42">
        <v>528</v>
      </c>
      <c r="G119" s="43">
        <v>19991</v>
      </c>
      <c r="H119" s="16"/>
      <c r="I119" s="7" t="s">
        <v>79</v>
      </c>
      <c r="K119" s="14">
        <v>331</v>
      </c>
      <c r="L119" s="14">
        <v>277</v>
      </c>
      <c r="M119" s="14">
        <v>103</v>
      </c>
      <c r="N119" s="14">
        <v>90</v>
      </c>
      <c r="O119" s="14">
        <v>801</v>
      </c>
      <c r="Q119" s="7" t="s">
        <v>79</v>
      </c>
      <c r="S119" s="6">
        <v>12260</v>
      </c>
      <c r="T119" s="6">
        <v>5160</v>
      </c>
      <c r="U119" s="6">
        <v>1332</v>
      </c>
      <c r="V119" s="6">
        <v>438</v>
      </c>
      <c r="W119" s="6">
        <v>19190</v>
      </c>
    </row>
    <row r="120" spans="1:23" x14ac:dyDescent="0.15">
      <c r="A120" s="30"/>
      <c r="B120" s="21"/>
      <c r="C120" s="22"/>
      <c r="D120" s="22"/>
      <c r="E120" s="22"/>
      <c r="F120" s="22"/>
      <c r="G120" s="21"/>
      <c r="H120" s="10"/>
      <c r="I120" s="9"/>
      <c r="J120" s="10"/>
      <c r="K120" s="20">
        <v>2.6998368678629689E-2</v>
      </c>
      <c r="L120" s="20">
        <v>5.368217054263566E-2</v>
      </c>
      <c r="M120" s="20">
        <v>7.7327327327327333E-2</v>
      </c>
      <c r="N120" s="20">
        <v>0.20547945205479451</v>
      </c>
      <c r="O120" s="20">
        <v>4.1740489838457531E-2</v>
      </c>
      <c r="Q120" s="9"/>
      <c r="R120" s="10"/>
      <c r="S120" s="10"/>
      <c r="T120" s="10"/>
      <c r="U120" s="10"/>
      <c r="V120" s="10"/>
      <c r="W120" s="10"/>
    </row>
    <row r="121" spans="1:23" ht="15" x14ac:dyDescent="0.2">
      <c r="A121" s="28" t="s">
        <v>211</v>
      </c>
      <c r="H121"/>
      <c r="I121" s="7" t="s">
        <v>211</v>
      </c>
      <c r="Q121" s="7" t="s">
        <v>211</v>
      </c>
    </row>
    <row r="122" spans="1:23" x14ac:dyDescent="0.15">
      <c r="A122" s="26" t="s">
        <v>212</v>
      </c>
      <c r="B122" s="19" t="s">
        <v>213</v>
      </c>
      <c r="C122" s="27">
        <v>631</v>
      </c>
      <c r="D122" s="27">
        <v>213</v>
      </c>
      <c r="E122" s="27">
        <v>33</v>
      </c>
      <c r="F122" s="27">
        <v>14</v>
      </c>
      <c r="G122" s="27">
        <v>891</v>
      </c>
      <c r="H122" s="17"/>
      <c r="I122" s="4" t="s">
        <v>212</v>
      </c>
      <c r="J122" t="s">
        <v>213</v>
      </c>
      <c r="K122" s="8">
        <v>11</v>
      </c>
      <c r="L122" s="8">
        <v>-6</v>
      </c>
      <c r="M122" s="8">
        <v>2</v>
      </c>
      <c r="N122" s="8">
        <v>0</v>
      </c>
      <c r="O122" s="8">
        <v>7</v>
      </c>
      <c r="Q122" s="4" t="s">
        <v>212</v>
      </c>
      <c r="R122" t="s">
        <v>213</v>
      </c>
      <c r="S122" s="8">
        <v>620</v>
      </c>
      <c r="T122" s="8">
        <v>219</v>
      </c>
      <c r="U122" s="8">
        <v>31</v>
      </c>
      <c r="V122" s="8">
        <v>14</v>
      </c>
      <c r="W122" s="8">
        <v>884</v>
      </c>
    </row>
    <row r="123" spans="1:23" x14ac:dyDescent="0.15">
      <c r="A123" s="26" t="s">
        <v>214</v>
      </c>
      <c r="B123" s="19" t="s">
        <v>215</v>
      </c>
      <c r="C123" s="27">
        <v>1043</v>
      </c>
      <c r="D123" s="27">
        <v>341</v>
      </c>
      <c r="E123" s="27">
        <v>114</v>
      </c>
      <c r="F123" s="27">
        <v>32</v>
      </c>
      <c r="G123" s="27">
        <v>1530</v>
      </c>
      <c r="H123" s="17"/>
      <c r="I123" s="4" t="s">
        <v>214</v>
      </c>
      <c r="J123" t="s">
        <v>215</v>
      </c>
      <c r="K123" s="8">
        <v>46</v>
      </c>
      <c r="L123" s="8">
        <v>4</v>
      </c>
      <c r="M123" s="8">
        <v>23</v>
      </c>
      <c r="N123" s="8">
        <v>11</v>
      </c>
      <c r="O123" s="8">
        <v>84</v>
      </c>
      <c r="Q123" s="4" t="s">
        <v>214</v>
      </c>
      <c r="R123" t="s">
        <v>215</v>
      </c>
      <c r="S123" s="8">
        <v>997</v>
      </c>
      <c r="T123" s="8">
        <v>337</v>
      </c>
      <c r="U123" s="8">
        <v>91</v>
      </c>
      <c r="V123" s="8">
        <v>21</v>
      </c>
      <c r="W123" s="8">
        <v>1446</v>
      </c>
    </row>
    <row r="124" spans="1:23" x14ac:dyDescent="0.15">
      <c r="A124" s="26" t="s">
        <v>216</v>
      </c>
      <c r="B124" s="19" t="s">
        <v>217</v>
      </c>
      <c r="C124" s="27">
        <v>311</v>
      </c>
      <c r="D124" s="27">
        <v>136</v>
      </c>
      <c r="E124" s="27">
        <v>25</v>
      </c>
      <c r="F124" s="27">
        <v>11</v>
      </c>
      <c r="G124" s="27">
        <v>483</v>
      </c>
      <c r="H124" s="17"/>
      <c r="I124" s="4" t="s">
        <v>216</v>
      </c>
      <c r="J124" t="s">
        <v>217</v>
      </c>
      <c r="K124" s="8">
        <v>18</v>
      </c>
      <c r="L124" s="8">
        <v>17</v>
      </c>
      <c r="M124" s="8">
        <v>3</v>
      </c>
      <c r="N124" s="8">
        <v>0</v>
      </c>
      <c r="O124" s="8">
        <v>38</v>
      </c>
      <c r="Q124" s="4" t="s">
        <v>216</v>
      </c>
      <c r="R124" t="s">
        <v>217</v>
      </c>
      <c r="S124" s="8">
        <v>293</v>
      </c>
      <c r="T124" s="8">
        <v>119</v>
      </c>
      <c r="U124" s="8">
        <v>22</v>
      </c>
      <c r="V124" s="8">
        <v>11</v>
      </c>
      <c r="W124" s="8">
        <v>445</v>
      </c>
    </row>
    <row r="125" spans="1:23" x14ac:dyDescent="0.15">
      <c r="A125" s="26" t="s">
        <v>218</v>
      </c>
      <c r="B125" s="19" t="s">
        <v>219</v>
      </c>
      <c r="C125" s="27">
        <v>304</v>
      </c>
      <c r="D125" s="27">
        <v>104</v>
      </c>
      <c r="E125" s="27">
        <v>40</v>
      </c>
      <c r="F125" s="27">
        <v>5</v>
      </c>
      <c r="G125" s="27">
        <v>453</v>
      </c>
      <c r="H125" s="17"/>
      <c r="I125" s="4" t="s">
        <v>218</v>
      </c>
      <c r="J125" t="s">
        <v>219</v>
      </c>
      <c r="K125" s="8">
        <v>16</v>
      </c>
      <c r="L125" s="8">
        <v>12</v>
      </c>
      <c r="M125" s="8">
        <v>-2</v>
      </c>
      <c r="N125" s="8">
        <v>0</v>
      </c>
      <c r="O125" s="8">
        <v>26</v>
      </c>
      <c r="Q125" s="4" t="s">
        <v>218</v>
      </c>
      <c r="R125" t="s">
        <v>219</v>
      </c>
      <c r="S125" s="8">
        <v>288</v>
      </c>
      <c r="T125" s="8">
        <v>92</v>
      </c>
      <c r="U125" s="8">
        <v>42</v>
      </c>
      <c r="V125" s="8">
        <v>5</v>
      </c>
      <c r="W125" s="8">
        <v>427</v>
      </c>
    </row>
    <row r="126" spans="1:23" x14ac:dyDescent="0.15">
      <c r="A126" s="26" t="s">
        <v>220</v>
      </c>
      <c r="B126" s="19" t="s">
        <v>221</v>
      </c>
      <c r="C126" s="27">
        <v>577</v>
      </c>
      <c r="D126" s="27">
        <v>232</v>
      </c>
      <c r="E126" s="27">
        <v>95</v>
      </c>
      <c r="F126" s="27">
        <v>39</v>
      </c>
      <c r="G126" s="27">
        <v>943</v>
      </c>
      <c r="H126" s="17"/>
      <c r="I126" s="4" t="s">
        <v>220</v>
      </c>
      <c r="J126" t="s">
        <v>221</v>
      </c>
      <c r="K126" s="8">
        <v>16</v>
      </c>
      <c r="L126" s="8">
        <v>21</v>
      </c>
      <c r="M126" s="8">
        <v>7</v>
      </c>
      <c r="N126" s="8">
        <v>0</v>
      </c>
      <c r="O126" s="8">
        <v>44</v>
      </c>
      <c r="Q126" s="4" t="s">
        <v>220</v>
      </c>
      <c r="R126" t="s">
        <v>221</v>
      </c>
      <c r="S126" s="8">
        <v>561</v>
      </c>
      <c r="T126" s="8">
        <v>211</v>
      </c>
      <c r="U126" s="8">
        <v>88</v>
      </c>
      <c r="V126" s="8">
        <v>39</v>
      </c>
      <c r="W126" s="8">
        <v>899</v>
      </c>
    </row>
    <row r="127" spans="1:23" x14ac:dyDescent="0.15">
      <c r="A127" s="26" t="s">
        <v>222</v>
      </c>
      <c r="B127" s="19" t="s">
        <v>223</v>
      </c>
      <c r="C127" s="27">
        <v>671</v>
      </c>
      <c r="D127" s="27">
        <v>252</v>
      </c>
      <c r="E127" s="27">
        <v>83</v>
      </c>
      <c r="F127" s="27">
        <v>24</v>
      </c>
      <c r="G127" s="27">
        <v>1030</v>
      </c>
      <c r="H127" s="17"/>
      <c r="I127" s="4" t="s">
        <v>222</v>
      </c>
      <c r="J127" t="s">
        <v>223</v>
      </c>
      <c r="K127" s="8">
        <v>117</v>
      </c>
      <c r="L127" s="8">
        <v>38</v>
      </c>
      <c r="M127" s="8">
        <v>10</v>
      </c>
      <c r="N127" s="8">
        <v>7</v>
      </c>
      <c r="O127" s="8">
        <v>172</v>
      </c>
      <c r="Q127" s="4" t="s">
        <v>222</v>
      </c>
      <c r="R127" t="s">
        <v>223</v>
      </c>
      <c r="S127" s="8">
        <v>554</v>
      </c>
      <c r="T127" s="8">
        <v>214</v>
      </c>
      <c r="U127" s="8">
        <v>73</v>
      </c>
      <c r="V127" s="8">
        <v>17</v>
      </c>
      <c r="W127" s="8">
        <v>858</v>
      </c>
    </row>
    <row r="128" spans="1:23" x14ac:dyDescent="0.15">
      <c r="A128" s="26" t="s">
        <v>224</v>
      </c>
      <c r="B128" s="19" t="s">
        <v>225</v>
      </c>
      <c r="C128" s="27">
        <v>485</v>
      </c>
      <c r="D128" s="27">
        <v>232</v>
      </c>
      <c r="E128" s="27">
        <v>101</v>
      </c>
      <c r="F128" s="27">
        <v>24</v>
      </c>
      <c r="G128" s="27">
        <v>842</v>
      </c>
      <c r="H128" s="17"/>
      <c r="I128" s="4" t="s">
        <v>224</v>
      </c>
      <c r="J128" t="s">
        <v>225</v>
      </c>
      <c r="K128" s="8">
        <v>15</v>
      </c>
      <c r="L128" s="8">
        <v>23</v>
      </c>
      <c r="M128" s="8">
        <v>20</v>
      </c>
      <c r="N128" s="8">
        <v>-1</v>
      </c>
      <c r="O128" s="8">
        <v>57</v>
      </c>
      <c r="Q128" s="4" t="s">
        <v>224</v>
      </c>
      <c r="R128" t="s">
        <v>225</v>
      </c>
      <c r="S128" s="8">
        <v>470</v>
      </c>
      <c r="T128" s="8">
        <v>209</v>
      </c>
      <c r="U128" s="8">
        <v>81</v>
      </c>
      <c r="V128" s="8">
        <v>25</v>
      </c>
      <c r="W128" s="8">
        <v>785</v>
      </c>
    </row>
    <row r="129" spans="1:23" x14ac:dyDescent="0.15">
      <c r="A129" s="26" t="s">
        <v>226</v>
      </c>
      <c r="B129" s="19" t="s">
        <v>227</v>
      </c>
      <c r="C129" s="27">
        <v>142</v>
      </c>
      <c r="D129" s="27">
        <v>47</v>
      </c>
      <c r="E129" s="27">
        <v>28</v>
      </c>
      <c r="F129" s="27">
        <v>6</v>
      </c>
      <c r="G129" s="27">
        <v>223</v>
      </c>
      <c r="H129" s="17"/>
      <c r="I129" s="4" t="s">
        <v>226</v>
      </c>
      <c r="J129" t="s">
        <v>227</v>
      </c>
      <c r="K129" s="8">
        <v>9</v>
      </c>
      <c r="L129" s="8">
        <v>-8</v>
      </c>
      <c r="M129" s="8">
        <v>7</v>
      </c>
      <c r="N129" s="8">
        <v>0</v>
      </c>
      <c r="O129" s="8">
        <v>8</v>
      </c>
      <c r="Q129" s="4" t="s">
        <v>226</v>
      </c>
      <c r="R129" t="s">
        <v>227</v>
      </c>
      <c r="S129" s="8">
        <v>133</v>
      </c>
      <c r="T129" s="8">
        <v>55</v>
      </c>
      <c r="U129" s="8">
        <v>21</v>
      </c>
      <c r="V129" s="8">
        <v>6</v>
      </c>
      <c r="W129" s="8">
        <v>215</v>
      </c>
    </row>
    <row r="130" spans="1:23" x14ac:dyDescent="0.15">
      <c r="A130" s="26" t="s">
        <v>228</v>
      </c>
      <c r="B130" s="19" t="s">
        <v>229</v>
      </c>
      <c r="C130" s="27">
        <v>975</v>
      </c>
      <c r="D130" s="27">
        <v>327</v>
      </c>
      <c r="E130" s="27">
        <v>155</v>
      </c>
      <c r="F130" s="27">
        <v>37</v>
      </c>
      <c r="G130" s="27">
        <v>1494</v>
      </c>
      <c r="H130" s="17"/>
      <c r="I130" s="4" t="s">
        <v>228</v>
      </c>
      <c r="J130" t="s">
        <v>229</v>
      </c>
      <c r="K130" s="8">
        <v>68</v>
      </c>
      <c r="L130" s="8">
        <v>20</v>
      </c>
      <c r="M130" s="8">
        <v>21</v>
      </c>
      <c r="N130" s="8">
        <v>5</v>
      </c>
      <c r="O130" s="8">
        <v>114</v>
      </c>
      <c r="Q130" s="4" t="s">
        <v>228</v>
      </c>
      <c r="R130" t="s">
        <v>229</v>
      </c>
      <c r="S130" s="8">
        <v>907</v>
      </c>
      <c r="T130" s="8">
        <v>307</v>
      </c>
      <c r="U130" s="8">
        <v>134</v>
      </c>
      <c r="V130" s="8">
        <v>32</v>
      </c>
      <c r="W130" s="8">
        <v>1380</v>
      </c>
    </row>
    <row r="131" spans="1:23" x14ac:dyDescent="0.15">
      <c r="A131" s="26" t="s">
        <v>230</v>
      </c>
      <c r="B131" s="19" t="s">
        <v>231</v>
      </c>
      <c r="C131" s="27">
        <v>142</v>
      </c>
      <c r="D131" s="27">
        <v>58</v>
      </c>
      <c r="E131" s="27">
        <v>47</v>
      </c>
      <c r="F131" s="27">
        <v>21</v>
      </c>
      <c r="G131" s="27">
        <v>268</v>
      </c>
      <c r="H131" s="17"/>
      <c r="I131" s="4" t="s">
        <v>230</v>
      </c>
      <c r="J131" t="s">
        <v>231</v>
      </c>
      <c r="K131" s="8">
        <v>6</v>
      </c>
      <c r="L131" s="8">
        <v>8</v>
      </c>
      <c r="M131" s="8">
        <v>10</v>
      </c>
      <c r="N131" s="8">
        <v>5</v>
      </c>
      <c r="O131" s="8">
        <v>29</v>
      </c>
      <c r="Q131" s="4" t="s">
        <v>230</v>
      </c>
      <c r="R131" t="s">
        <v>231</v>
      </c>
      <c r="S131" s="8">
        <v>136</v>
      </c>
      <c r="T131" s="8">
        <v>50</v>
      </c>
      <c r="U131" s="8">
        <v>37</v>
      </c>
      <c r="V131" s="8">
        <v>16</v>
      </c>
      <c r="W131" s="8">
        <v>239</v>
      </c>
    </row>
    <row r="132" spans="1:23" x14ac:dyDescent="0.15">
      <c r="A132" s="26" t="s">
        <v>232</v>
      </c>
      <c r="B132" s="19" t="s">
        <v>233</v>
      </c>
      <c r="C132" s="40">
        <v>409</v>
      </c>
      <c r="D132" s="40">
        <v>158</v>
      </c>
      <c r="E132" s="40">
        <v>72</v>
      </c>
      <c r="F132" s="40">
        <v>23</v>
      </c>
      <c r="G132" s="40">
        <v>662</v>
      </c>
      <c r="H132" s="17"/>
      <c r="I132" s="4" t="s">
        <v>232</v>
      </c>
      <c r="J132" t="s">
        <v>233</v>
      </c>
      <c r="K132" s="8">
        <v>-36</v>
      </c>
      <c r="L132" s="8">
        <v>-6</v>
      </c>
      <c r="M132" s="8">
        <v>0</v>
      </c>
      <c r="N132" s="8">
        <v>2</v>
      </c>
      <c r="O132" s="8">
        <v>-40</v>
      </c>
      <c r="Q132" s="4" t="s">
        <v>232</v>
      </c>
      <c r="R132" t="s">
        <v>233</v>
      </c>
      <c r="S132" s="8">
        <v>445</v>
      </c>
      <c r="T132" s="8">
        <v>164</v>
      </c>
      <c r="U132" s="8">
        <v>72</v>
      </c>
      <c r="V132" s="8">
        <v>21</v>
      </c>
      <c r="W132" s="8">
        <v>702</v>
      </c>
    </row>
    <row r="133" spans="1:23" ht="15" x14ac:dyDescent="0.2">
      <c r="A133" s="28" t="s">
        <v>79</v>
      </c>
      <c r="C133" s="41">
        <v>5690</v>
      </c>
      <c r="D133" s="42">
        <v>2100</v>
      </c>
      <c r="E133" s="42">
        <v>793</v>
      </c>
      <c r="F133" s="42">
        <v>236</v>
      </c>
      <c r="G133" s="43">
        <v>8819</v>
      </c>
      <c r="H133" s="16"/>
      <c r="I133" s="7" t="s">
        <v>79</v>
      </c>
      <c r="K133" s="14">
        <v>286</v>
      </c>
      <c r="L133" s="14">
        <v>123</v>
      </c>
      <c r="M133" s="14">
        <v>101</v>
      </c>
      <c r="N133" s="14">
        <v>29</v>
      </c>
      <c r="O133" s="14">
        <v>539</v>
      </c>
      <c r="Q133" s="7" t="s">
        <v>79</v>
      </c>
      <c r="S133" s="6">
        <v>5404</v>
      </c>
      <c r="T133" s="6">
        <v>1977</v>
      </c>
      <c r="U133" s="6">
        <v>692</v>
      </c>
      <c r="V133" s="6">
        <v>207</v>
      </c>
      <c r="W133" s="6">
        <v>8280</v>
      </c>
    </row>
    <row r="134" spans="1:23" x14ac:dyDescent="0.15">
      <c r="A134" s="30"/>
      <c r="B134" s="21"/>
      <c r="C134" s="22"/>
      <c r="D134" s="22"/>
      <c r="E134" s="22"/>
      <c r="F134" s="22"/>
      <c r="G134" s="21"/>
      <c r="H134" s="10"/>
      <c r="I134" s="9"/>
      <c r="J134" s="10"/>
      <c r="K134" s="20">
        <v>5.292376017764619E-2</v>
      </c>
      <c r="L134" s="20">
        <v>6.2215477996965099E-2</v>
      </c>
      <c r="M134" s="20">
        <v>0.14595375722543352</v>
      </c>
      <c r="N134" s="20">
        <v>0.14009661835748793</v>
      </c>
      <c r="O134" s="20">
        <v>6.5096618357487923E-2</v>
      </c>
      <c r="Q134" s="9"/>
      <c r="R134" s="10"/>
      <c r="S134" s="10"/>
      <c r="T134" s="10"/>
      <c r="U134" s="10"/>
      <c r="V134" s="10"/>
      <c r="W134" s="10"/>
    </row>
    <row r="135" spans="1:23" ht="15" x14ac:dyDescent="0.2">
      <c r="A135" s="28" t="s">
        <v>234</v>
      </c>
      <c r="H135"/>
      <c r="I135" s="7" t="s">
        <v>234</v>
      </c>
      <c r="Q135" s="7" t="s">
        <v>234</v>
      </c>
    </row>
    <row r="136" spans="1:23" x14ac:dyDescent="0.15">
      <c r="A136" s="26" t="s">
        <v>235</v>
      </c>
      <c r="B136" s="19" t="s">
        <v>236</v>
      </c>
      <c r="C136" s="27">
        <v>159</v>
      </c>
      <c r="D136" s="27">
        <v>58</v>
      </c>
      <c r="E136" s="27">
        <v>9</v>
      </c>
      <c r="F136" s="27">
        <v>6</v>
      </c>
      <c r="G136" s="27">
        <v>232</v>
      </c>
      <c r="H136" s="17"/>
      <c r="I136" s="4" t="s">
        <v>235</v>
      </c>
      <c r="J136" t="s">
        <v>236</v>
      </c>
      <c r="K136" s="8">
        <v>62</v>
      </c>
      <c r="L136" s="8">
        <v>24</v>
      </c>
      <c r="M136" s="8">
        <v>8</v>
      </c>
      <c r="N136" s="8">
        <v>4</v>
      </c>
      <c r="O136" s="8">
        <v>98</v>
      </c>
      <c r="Q136" s="4" t="s">
        <v>235</v>
      </c>
      <c r="R136" t="s">
        <v>236</v>
      </c>
      <c r="S136" s="8">
        <v>97</v>
      </c>
      <c r="T136" s="8">
        <v>34</v>
      </c>
      <c r="U136" s="8">
        <v>1</v>
      </c>
      <c r="V136" s="8">
        <v>2</v>
      </c>
      <c r="W136" s="8">
        <v>134</v>
      </c>
    </row>
    <row r="137" spans="1:23" x14ac:dyDescent="0.15">
      <c r="A137" s="26" t="s">
        <v>237</v>
      </c>
      <c r="B137" s="19" t="s">
        <v>238</v>
      </c>
      <c r="C137" s="27">
        <v>292</v>
      </c>
      <c r="D137" s="27">
        <v>138</v>
      </c>
      <c r="E137" s="27">
        <v>53</v>
      </c>
      <c r="F137" s="27">
        <v>16</v>
      </c>
      <c r="G137" s="27">
        <v>499</v>
      </c>
      <c r="H137" s="17"/>
      <c r="I137" s="4" t="s">
        <v>237</v>
      </c>
      <c r="J137" t="s">
        <v>238</v>
      </c>
      <c r="K137" s="8">
        <v>14</v>
      </c>
      <c r="L137" s="8">
        <v>11</v>
      </c>
      <c r="M137" s="8">
        <v>-2</v>
      </c>
      <c r="N137" s="8">
        <v>-2</v>
      </c>
      <c r="O137" s="8">
        <v>21</v>
      </c>
      <c r="Q137" s="4" t="s">
        <v>237</v>
      </c>
      <c r="R137" t="s">
        <v>238</v>
      </c>
      <c r="S137" s="8">
        <v>278</v>
      </c>
      <c r="T137" s="8">
        <v>127</v>
      </c>
      <c r="U137" s="8">
        <v>55</v>
      </c>
      <c r="V137" s="8">
        <v>18</v>
      </c>
      <c r="W137" s="8">
        <v>478</v>
      </c>
    </row>
    <row r="138" spans="1:23" x14ac:dyDescent="0.15">
      <c r="A138" s="26" t="s">
        <v>239</v>
      </c>
      <c r="B138" s="19" t="s">
        <v>240</v>
      </c>
      <c r="C138" s="27">
        <v>627</v>
      </c>
      <c r="D138" s="27">
        <v>278</v>
      </c>
      <c r="E138" s="27">
        <v>70</v>
      </c>
      <c r="F138" s="27">
        <v>29</v>
      </c>
      <c r="G138" s="27">
        <v>1004</v>
      </c>
      <c r="H138" s="17"/>
      <c r="I138" s="4" t="s">
        <v>239</v>
      </c>
      <c r="J138" t="s">
        <v>272</v>
      </c>
      <c r="K138" s="8">
        <v>4</v>
      </c>
      <c r="L138" s="8">
        <v>-5</v>
      </c>
      <c r="M138" s="8">
        <v>4</v>
      </c>
      <c r="N138" s="8">
        <v>-2</v>
      </c>
      <c r="O138" s="8">
        <v>1</v>
      </c>
      <c r="Q138" s="4" t="s">
        <v>239</v>
      </c>
      <c r="R138" t="s">
        <v>272</v>
      </c>
      <c r="S138" s="8">
        <v>623</v>
      </c>
      <c r="T138" s="8">
        <v>283</v>
      </c>
      <c r="U138" s="8">
        <v>66</v>
      </c>
      <c r="V138" s="8">
        <v>31</v>
      </c>
      <c r="W138" s="8">
        <v>1003</v>
      </c>
    </row>
    <row r="139" spans="1:23" x14ac:dyDescent="0.15">
      <c r="A139" s="26" t="s">
        <v>241</v>
      </c>
      <c r="B139" s="19" t="s">
        <v>242</v>
      </c>
      <c r="C139" s="27">
        <v>584</v>
      </c>
      <c r="D139" s="27">
        <v>348</v>
      </c>
      <c r="E139" s="27">
        <v>138</v>
      </c>
      <c r="F139" s="27">
        <v>67</v>
      </c>
      <c r="G139" s="27">
        <v>1137</v>
      </c>
      <c r="H139" s="17"/>
      <c r="I139" s="4" t="s">
        <v>241</v>
      </c>
      <c r="J139" t="s">
        <v>242</v>
      </c>
      <c r="K139" s="8">
        <v>-9</v>
      </c>
      <c r="L139" s="8">
        <v>7</v>
      </c>
      <c r="M139" s="8">
        <v>2</v>
      </c>
      <c r="N139" s="8">
        <v>1</v>
      </c>
      <c r="O139" s="8">
        <v>1</v>
      </c>
      <c r="Q139" s="4" t="s">
        <v>241</v>
      </c>
      <c r="R139" t="s">
        <v>242</v>
      </c>
      <c r="S139" s="8">
        <v>593</v>
      </c>
      <c r="T139" s="8">
        <v>341</v>
      </c>
      <c r="U139" s="8">
        <v>136</v>
      </c>
      <c r="V139" s="8">
        <v>66</v>
      </c>
      <c r="W139" s="8">
        <v>1136</v>
      </c>
    </row>
    <row r="140" spans="1:23" x14ac:dyDescent="0.15">
      <c r="A140" s="26" t="s">
        <v>243</v>
      </c>
      <c r="B140" s="19" t="s">
        <v>244</v>
      </c>
      <c r="C140" s="27">
        <v>254</v>
      </c>
      <c r="D140" s="27">
        <v>103</v>
      </c>
      <c r="E140" s="27">
        <v>31</v>
      </c>
      <c r="F140" s="27">
        <v>6</v>
      </c>
      <c r="G140" s="27">
        <v>394</v>
      </c>
      <c r="H140" s="17"/>
      <c r="I140" s="4" t="s">
        <v>243</v>
      </c>
      <c r="J140" t="s">
        <v>244</v>
      </c>
      <c r="K140" s="8">
        <v>16</v>
      </c>
      <c r="L140" s="8">
        <v>8</v>
      </c>
      <c r="M140" s="8">
        <v>11</v>
      </c>
      <c r="N140" s="8">
        <v>1</v>
      </c>
      <c r="O140" s="8">
        <v>36</v>
      </c>
      <c r="Q140" s="4" t="s">
        <v>243</v>
      </c>
      <c r="R140" t="s">
        <v>244</v>
      </c>
      <c r="S140" s="8">
        <v>238</v>
      </c>
      <c r="T140" s="8">
        <v>95</v>
      </c>
      <c r="U140" s="8">
        <v>20</v>
      </c>
      <c r="V140" s="8">
        <v>5</v>
      </c>
      <c r="W140" s="8">
        <v>358</v>
      </c>
    </row>
    <row r="141" spans="1:23" x14ac:dyDescent="0.15">
      <c r="A141" s="26" t="s">
        <v>245</v>
      </c>
      <c r="B141" s="19" t="s">
        <v>246</v>
      </c>
      <c r="C141" s="27">
        <v>192</v>
      </c>
      <c r="D141" s="27">
        <v>89</v>
      </c>
      <c r="E141" s="27">
        <v>39</v>
      </c>
      <c r="F141" s="27">
        <v>12</v>
      </c>
      <c r="G141" s="27">
        <v>332</v>
      </c>
      <c r="H141" s="17"/>
      <c r="I141" s="4" t="s">
        <v>245</v>
      </c>
      <c r="J141" t="s">
        <v>246</v>
      </c>
      <c r="K141" s="8">
        <v>7</v>
      </c>
      <c r="L141" s="8">
        <v>7</v>
      </c>
      <c r="M141" s="8">
        <v>18</v>
      </c>
      <c r="N141" s="8">
        <v>4</v>
      </c>
      <c r="O141" s="8">
        <v>36</v>
      </c>
      <c r="Q141" s="4" t="s">
        <v>245</v>
      </c>
      <c r="R141" t="s">
        <v>246</v>
      </c>
      <c r="S141" s="8">
        <v>185</v>
      </c>
      <c r="T141" s="8">
        <v>82</v>
      </c>
      <c r="U141" s="8">
        <v>21</v>
      </c>
      <c r="V141" s="8">
        <v>8</v>
      </c>
      <c r="W141" s="8">
        <v>296</v>
      </c>
    </row>
    <row r="142" spans="1:23" x14ac:dyDescent="0.15">
      <c r="A142" s="26" t="s">
        <v>247</v>
      </c>
      <c r="B142" s="19" t="s">
        <v>248</v>
      </c>
      <c r="C142" s="27">
        <v>308</v>
      </c>
      <c r="D142" s="27">
        <v>197</v>
      </c>
      <c r="E142" s="27">
        <v>60</v>
      </c>
      <c r="F142" s="27">
        <v>19</v>
      </c>
      <c r="G142" s="27">
        <v>584</v>
      </c>
      <c r="H142" s="17"/>
      <c r="I142" s="4" t="s">
        <v>247</v>
      </c>
      <c r="J142" t="s">
        <v>248</v>
      </c>
      <c r="K142" s="8">
        <v>37</v>
      </c>
      <c r="L142" s="8">
        <v>20</v>
      </c>
      <c r="M142" s="8">
        <v>33</v>
      </c>
      <c r="N142" s="8">
        <v>11</v>
      </c>
      <c r="O142" s="8">
        <v>101</v>
      </c>
      <c r="Q142" s="4" t="s">
        <v>247</v>
      </c>
      <c r="R142" t="s">
        <v>248</v>
      </c>
      <c r="S142" s="8">
        <v>271</v>
      </c>
      <c r="T142" s="8">
        <v>177</v>
      </c>
      <c r="U142" s="8">
        <v>27</v>
      </c>
      <c r="V142" s="8">
        <v>8</v>
      </c>
      <c r="W142" s="8">
        <v>483</v>
      </c>
    </row>
    <row r="143" spans="1:23" x14ac:dyDescent="0.15">
      <c r="A143" s="26" t="s">
        <v>249</v>
      </c>
      <c r="B143" s="19" t="s">
        <v>250</v>
      </c>
      <c r="C143" s="27">
        <v>325</v>
      </c>
      <c r="D143" s="27">
        <v>125</v>
      </c>
      <c r="E143" s="27">
        <v>45</v>
      </c>
      <c r="F143" s="27">
        <v>16</v>
      </c>
      <c r="G143" s="27">
        <v>511</v>
      </c>
      <c r="H143" s="17"/>
      <c r="I143" s="4" t="s">
        <v>249</v>
      </c>
      <c r="J143" t="s">
        <v>250</v>
      </c>
      <c r="K143" s="8">
        <v>3</v>
      </c>
      <c r="L143" s="8">
        <v>-2</v>
      </c>
      <c r="M143" s="8">
        <v>0</v>
      </c>
      <c r="N143" s="8">
        <v>-7</v>
      </c>
      <c r="O143" s="8">
        <v>-6</v>
      </c>
      <c r="Q143" s="4" t="s">
        <v>249</v>
      </c>
      <c r="R143" t="s">
        <v>250</v>
      </c>
      <c r="S143" s="8">
        <v>322</v>
      </c>
      <c r="T143" s="8">
        <v>127</v>
      </c>
      <c r="U143" s="8">
        <v>45</v>
      </c>
      <c r="V143" s="8">
        <v>23</v>
      </c>
      <c r="W143" s="8">
        <v>517</v>
      </c>
    </row>
    <row r="144" spans="1:23" x14ac:dyDescent="0.15">
      <c r="A144" s="26" t="s">
        <v>251</v>
      </c>
      <c r="B144" s="19" t="s">
        <v>252</v>
      </c>
      <c r="C144" s="27">
        <v>359</v>
      </c>
      <c r="D144" s="27">
        <v>135</v>
      </c>
      <c r="E144" s="27">
        <v>44</v>
      </c>
      <c r="F144" s="27">
        <v>12</v>
      </c>
      <c r="G144" s="27">
        <v>550</v>
      </c>
      <c r="H144" s="17"/>
      <c r="I144" s="4" t="s">
        <v>251</v>
      </c>
      <c r="J144" t="s">
        <v>252</v>
      </c>
      <c r="K144" s="8">
        <v>22</v>
      </c>
      <c r="L144" s="8">
        <v>10</v>
      </c>
      <c r="M144" s="8">
        <v>-8</v>
      </c>
      <c r="N144" s="8">
        <v>-5</v>
      </c>
      <c r="O144" s="8">
        <v>19</v>
      </c>
      <c r="Q144" s="4" t="s">
        <v>251</v>
      </c>
      <c r="R144" t="s">
        <v>252</v>
      </c>
      <c r="S144" s="8">
        <v>337</v>
      </c>
      <c r="T144" s="8">
        <v>125</v>
      </c>
      <c r="U144" s="8">
        <v>52</v>
      </c>
      <c r="V144" s="8">
        <v>17</v>
      </c>
      <c r="W144" s="8">
        <v>531</v>
      </c>
    </row>
    <row r="145" spans="1:23" x14ac:dyDescent="0.15">
      <c r="A145" s="26" t="s">
        <v>253</v>
      </c>
      <c r="B145" s="19" t="s">
        <v>254</v>
      </c>
      <c r="C145" s="27">
        <v>1296</v>
      </c>
      <c r="D145" s="27">
        <v>335</v>
      </c>
      <c r="E145" s="27">
        <v>36</v>
      </c>
      <c r="F145" s="27">
        <v>4</v>
      </c>
      <c r="G145" s="27">
        <v>1671</v>
      </c>
      <c r="H145" s="17"/>
      <c r="I145" s="4" t="s">
        <v>253</v>
      </c>
      <c r="J145" t="s">
        <v>254</v>
      </c>
      <c r="K145" s="8">
        <v>-264</v>
      </c>
      <c r="L145" s="8">
        <v>-59</v>
      </c>
      <c r="M145" s="8">
        <v>-13</v>
      </c>
      <c r="N145" s="8">
        <v>-3</v>
      </c>
      <c r="O145" s="8">
        <v>-339</v>
      </c>
      <c r="Q145" s="4" t="s">
        <v>253</v>
      </c>
      <c r="R145" t="s">
        <v>254</v>
      </c>
      <c r="S145" s="8">
        <v>1560</v>
      </c>
      <c r="T145" s="8">
        <v>394</v>
      </c>
      <c r="U145" s="8">
        <v>49</v>
      </c>
      <c r="V145" s="8">
        <v>7</v>
      </c>
      <c r="W145" s="8">
        <v>2010</v>
      </c>
    </row>
    <row r="146" spans="1:23" x14ac:dyDescent="0.15">
      <c r="A146" s="26" t="s">
        <v>255</v>
      </c>
      <c r="B146" s="19" t="s">
        <v>256</v>
      </c>
      <c r="C146" s="27">
        <v>1542</v>
      </c>
      <c r="D146" s="27">
        <v>587</v>
      </c>
      <c r="E146" s="27">
        <v>254</v>
      </c>
      <c r="F146" s="27">
        <v>58</v>
      </c>
      <c r="G146" s="27">
        <v>2441</v>
      </c>
      <c r="H146" s="17"/>
      <c r="I146" s="4" t="s">
        <v>255</v>
      </c>
      <c r="J146" t="s">
        <v>256</v>
      </c>
      <c r="K146" s="8">
        <v>110</v>
      </c>
      <c r="L146" s="8">
        <v>62</v>
      </c>
      <c r="M146" s="8">
        <v>40</v>
      </c>
      <c r="N146" s="8">
        <v>17</v>
      </c>
      <c r="O146" s="8">
        <v>229</v>
      </c>
      <c r="Q146" s="4" t="s">
        <v>255</v>
      </c>
      <c r="R146" t="s">
        <v>256</v>
      </c>
      <c r="S146" s="8">
        <v>1432</v>
      </c>
      <c r="T146" s="8">
        <v>525</v>
      </c>
      <c r="U146" s="8">
        <v>214</v>
      </c>
      <c r="V146" s="8">
        <v>41</v>
      </c>
      <c r="W146" s="8">
        <v>2212</v>
      </c>
    </row>
    <row r="147" spans="1:23" x14ac:dyDescent="0.15">
      <c r="A147" s="26" t="s">
        <v>257</v>
      </c>
      <c r="B147" s="19" t="s">
        <v>258</v>
      </c>
      <c r="C147" s="27">
        <v>528</v>
      </c>
      <c r="D147" s="27">
        <v>193</v>
      </c>
      <c r="E147" s="27">
        <v>41</v>
      </c>
      <c r="F147" s="27">
        <v>20</v>
      </c>
      <c r="G147" s="27">
        <v>782</v>
      </c>
      <c r="H147" s="17"/>
      <c r="I147" s="4" t="s">
        <v>257</v>
      </c>
      <c r="J147" t="s">
        <v>258</v>
      </c>
      <c r="K147" s="8">
        <v>-16</v>
      </c>
      <c r="L147" s="8">
        <v>2</v>
      </c>
      <c r="M147" s="8">
        <v>-5</v>
      </c>
      <c r="N147" s="8">
        <v>0</v>
      </c>
      <c r="O147" s="8">
        <v>-19</v>
      </c>
      <c r="Q147" s="4" t="s">
        <v>257</v>
      </c>
      <c r="R147" t="s">
        <v>258</v>
      </c>
      <c r="S147" s="8">
        <v>544</v>
      </c>
      <c r="T147" s="8">
        <v>191</v>
      </c>
      <c r="U147" s="8">
        <v>46</v>
      </c>
      <c r="V147" s="8">
        <v>20</v>
      </c>
      <c r="W147" s="8">
        <v>801</v>
      </c>
    </row>
    <row r="148" spans="1:23" x14ac:dyDescent="0.15">
      <c r="A148" s="26" t="s">
        <v>259</v>
      </c>
      <c r="B148" s="19" t="s">
        <v>260</v>
      </c>
      <c r="C148" s="27">
        <v>384</v>
      </c>
      <c r="D148" s="27">
        <v>140</v>
      </c>
      <c r="E148" s="27">
        <v>52</v>
      </c>
      <c r="F148" s="27">
        <v>24</v>
      </c>
      <c r="G148" s="27">
        <v>600</v>
      </c>
      <c r="H148" s="17"/>
      <c r="I148" s="4" t="s">
        <v>259</v>
      </c>
      <c r="J148" t="s">
        <v>260</v>
      </c>
      <c r="K148" s="8">
        <v>50</v>
      </c>
      <c r="L148" s="8">
        <v>10</v>
      </c>
      <c r="M148" s="8">
        <v>1</v>
      </c>
      <c r="N148" s="8">
        <v>1</v>
      </c>
      <c r="O148" s="8">
        <v>62</v>
      </c>
      <c r="Q148" s="4" t="s">
        <v>259</v>
      </c>
      <c r="R148" t="s">
        <v>260</v>
      </c>
      <c r="S148" s="8">
        <v>334</v>
      </c>
      <c r="T148" s="8">
        <v>130</v>
      </c>
      <c r="U148" s="8">
        <v>51</v>
      </c>
      <c r="V148" s="8">
        <v>23</v>
      </c>
      <c r="W148" s="8">
        <v>538</v>
      </c>
    </row>
    <row r="149" spans="1:23" x14ac:dyDescent="0.15">
      <c r="A149" s="26" t="s">
        <v>261</v>
      </c>
      <c r="B149" s="19" t="s">
        <v>262</v>
      </c>
      <c r="C149" s="27">
        <v>548</v>
      </c>
      <c r="D149" s="27">
        <v>233</v>
      </c>
      <c r="E149" s="27">
        <v>59</v>
      </c>
      <c r="F149" s="27">
        <v>15</v>
      </c>
      <c r="G149" s="27">
        <v>855</v>
      </c>
      <c r="H149" s="17"/>
      <c r="I149" s="4" t="s">
        <v>261</v>
      </c>
      <c r="J149" t="s">
        <v>262</v>
      </c>
      <c r="K149" s="8">
        <v>19</v>
      </c>
      <c r="L149" s="8">
        <v>7</v>
      </c>
      <c r="M149" s="8">
        <v>2</v>
      </c>
      <c r="N149" s="8">
        <v>0</v>
      </c>
      <c r="O149" s="8">
        <v>28</v>
      </c>
      <c r="Q149" s="4" t="s">
        <v>261</v>
      </c>
      <c r="R149" t="s">
        <v>262</v>
      </c>
      <c r="S149" s="8">
        <v>529</v>
      </c>
      <c r="T149" s="8">
        <v>226</v>
      </c>
      <c r="U149" s="8">
        <v>57</v>
      </c>
      <c r="V149" s="8">
        <v>15</v>
      </c>
      <c r="W149" s="8">
        <v>827</v>
      </c>
    </row>
    <row r="150" spans="1:23" x14ac:dyDescent="0.15">
      <c r="A150" s="26" t="s">
        <v>263</v>
      </c>
      <c r="B150" s="19" t="s">
        <v>264</v>
      </c>
      <c r="C150" s="27">
        <v>178</v>
      </c>
      <c r="D150" s="27">
        <v>56</v>
      </c>
      <c r="E150" s="27">
        <v>25</v>
      </c>
      <c r="F150" s="27">
        <v>7</v>
      </c>
      <c r="G150" s="27">
        <v>266</v>
      </c>
      <c r="H150" s="17"/>
      <c r="I150" s="4" t="s">
        <v>263</v>
      </c>
      <c r="J150" t="s">
        <v>264</v>
      </c>
      <c r="K150" s="8">
        <v>0</v>
      </c>
      <c r="L150" s="8">
        <v>2</v>
      </c>
      <c r="M150" s="8">
        <v>2</v>
      </c>
      <c r="N150" s="8">
        <v>1</v>
      </c>
      <c r="O150" s="8">
        <v>5</v>
      </c>
      <c r="Q150" s="4" t="s">
        <v>263</v>
      </c>
      <c r="R150" t="s">
        <v>264</v>
      </c>
      <c r="S150" s="8">
        <v>178</v>
      </c>
      <c r="T150" s="8">
        <v>54</v>
      </c>
      <c r="U150" s="8">
        <v>23</v>
      </c>
      <c r="V150" s="8">
        <v>6</v>
      </c>
      <c r="W150" s="8">
        <v>261</v>
      </c>
    </row>
    <row r="151" spans="1:23" x14ac:dyDescent="0.15">
      <c r="A151" s="26" t="s">
        <v>265</v>
      </c>
      <c r="B151" s="19" t="s">
        <v>266</v>
      </c>
      <c r="C151" s="40">
        <v>708</v>
      </c>
      <c r="D151" s="40">
        <v>325</v>
      </c>
      <c r="E151" s="40">
        <v>161</v>
      </c>
      <c r="F151" s="40">
        <v>39</v>
      </c>
      <c r="G151" s="40">
        <v>1233</v>
      </c>
      <c r="H151" s="17"/>
      <c r="I151" s="4" t="s">
        <v>265</v>
      </c>
      <c r="J151" t="s">
        <v>266</v>
      </c>
      <c r="K151" s="8">
        <v>18</v>
      </c>
      <c r="L151" s="8">
        <v>-5</v>
      </c>
      <c r="M151" s="8">
        <v>3</v>
      </c>
      <c r="N151" s="8">
        <v>-1</v>
      </c>
      <c r="O151" s="8">
        <v>15</v>
      </c>
      <c r="Q151" s="4" t="s">
        <v>265</v>
      </c>
      <c r="R151" t="s">
        <v>266</v>
      </c>
      <c r="S151" s="8">
        <v>690</v>
      </c>
      <c r="T151" s="8">
        <v>330</v>
      </c>
      <c r="U151" s="8">
        <v>158</v>
      </c>
      <c r="V151" s="8">
        <v>40</v>
      </c>
      <c r="W151" s="8">
        <v>1218</v>
      </c>
    </row>
    <row r="152" spans="1:23" ht="15" x14ac:dyDescent="0.2">
      <c r="A152" s="28" t="s">
        <v>79</v>
      </c>
      <c r="C152" s="41">
        <v>8284</v>
      </c>
      <c r="D152" s="42">
        <v>3340</v>
      </c>
      <c r="E152" s="42">
        <v>1117</v>
      </c>
      <c r="F152" s="42">
        <v>350</v>
      </c>
      <c r="G152" s="43">
        <v>13091</v>
      </c>
      <c r="H152" s="16"/>
      <c r="I152" s="7" t="s">
        <v>79</v>
      </c>
      <c r="K152" s="14">
        <v>73</v>
      </c>
      <c r="L152" s="14">
        <v>99</v>
      </c>
      <c r="M152" s="14">
        <v>96</v>
      </c>
      <c r="N152" s="14">
        <v>20</v>
      </c>
      <c r="O152" s="14">
        <v>288</v>
      </c>
      <c r="Q152" s="7" t="s">
        <v>79</v>
      </c>
      <c r="S152" s="6">
        <v>8211</v>
      </c>
      <c r="T152" s="6">
        <v>3241</v>
      </c>
      <c r="U152" s="6">
        <v>1021</v>
      </c>
      <c r="V152" s="6">
        <v>330</v>
      </c>
      <c r="W152" s="6">
        <v>12803</v>
      </c>
    </row>
    <row r="153" spans="1:23" ht="15" x14ac:dyDescent="0.2">
      <c r="A153" s="28"/>
      <c r="C153" s="22"/>
      <c r="D153" s="22"/>
      <c r="E153" s="22"/>
      <c r="F153" s="22"/>
      <c r="G153" s="45"/>
      <c r="H153" s="16"/>
      <c r="I153" s="7"/>
      <c r="K153" s="20">
        <v>8.8905127268298616E-3</v>
      </c>
      <c r="L153" s="20">
        <v>3.0546127738352361E-2</v>
      </c>
      <c r="M153" s="20">
        <v>9.4025465230166499E-2</v>
      </c>
      <c r="N153" s="20">
        <v>6.0606060606060608E-2</v>
      </c>
      <c r="O153" s="20">
        <v>2.2494727798172302E-2</v>
      </c>
      <c r="Q153" s="7"/>
      <c r="S153" s="6"/>
      <c r="T153" s="6"/>
      <c r="U153" s="6"/>
      <c r="V153" s="6"/>
      <c r="W153" s="6"/>
    </row>
    <row r="154" spans="1:23" ht="16" x14ac:dyDescent="0.2">
      <c r="A154" s="32" t="s">
        <v>267</v>
      </c>
      <c r="C154" s="46">
        <v>99482</v>
      </c>
      <c r="D154" s="47">
        <v>40568</v>
      </c>
      <c r="E154" s="47">
        <v>13033</v>
      </c>
      <c r="F154" s="47">
        <v>4092</v>
      </c>
      <c r="G154" s="48">
        <v>157175</v>
      </c>
      <c r="H154" s="18"/>
      <c r="I154" s="11" t="s">
        <v>267</v>
      </c>
      <c r="K154" s="14">
        <v>5072</v>
      </c>
      <c r="L154" s="14">
        <v>2346</v>
      </c>
      <c r="M154" s="14">
        <v>1132</v>
      </c>
      <c r="N154" s="14">
        <v>435</v>
      </c>
      <c r="O154" s="14">
        <v>8985</v>
      </c>
      <c r="Q154" s="11" t="s">
        <v>267</v>
      </c>
      <c r="S154" s="12">
        <v>94410</v>
      </c>
      <c r="T154" s="12">
        <v>38222</v>
      </c>
      <c r="U154" s="12">
        <v>11901</v>
      </c>
      <c r="V154" s="12">
        <v>3657</v>
      </c>
      <c r="W154" s="12">
        <v>148190</v>
      </c>
    </row>
    <row r="155" spans="1:23" x14ac:dyDescent="0.15">
      <c r="A155" s="21"/>
      <c r="B155" s="21"/>
      <c r="C155" s="22"/>
      <c r="D155" s="22"/>
      <c r="E155" s="22"/>
      <c r="F155" s="22"/>
      <c r="G155" s="34"/>
      <c r="H155" s="13"/>
      <c r="I155" s="10"/>
      <c r="J155" s="10"/>
      <c r="K155" s="20">
        <v>5.3723122550577269E-2</v>
      </c>
      <c r="L155" s="20">
        <v>6.1378263827115274E-2</v>
      </c>
      <c r="M155" s="20">
        <v>9.5118057306108728E-2</v>
      </c>
      <c r="N155" s="20">
        <v>0.11894995898277276</v>
      </c>
      <c r="O155" s="20">
        <v>6.0631621566907351E-2</v>
      </c>
      <c r="Q155" s="9"/>
      <c r="R155" s="10"/>
      <c r="S155" s="10"/>
      <c r="T155" s="10"/>
      <c r="U155" s="10"/>
      <c r="V155" s="10"/>
      <c r="W155" s="13"/>
    </row>
  </sheetData>
  <conditionalFormatting sqref="C136:F151">
    <cfRule type="cellIs" dxfId="353" priority="1" operator="notEqual">
      <formula>#REF!</formula>
    </cfRule>
  </conditionalFormatting>
  <conditionalFormatting sqref="K44 K5:O43">
    <cfRule type="cellIs" dxfId="139" priority="139" operator="lessThan">
      <formula>0</formula>
    </cfRule>
    <cfRule type="cellIs" dxfId="138" priority="140" operator="greaterThan">
      <formula>0</formula>
    </cfRule>
  </conditionalFormatting>
  <conditionalFormatting sqref="K46:N64">
    <cfRule type="cellIs" dxfId="137" priority="137" operator="lessThan">
      <formula>0</formula>
    </cfRule>
    <cfRule type="cellIs" dxfId="136" priority="138" operator="greaterThan">
      <formula>0</formula>
    </cfRule>
  </conditionalFormatting>
  <conditionalFormatting sqref="O46:O65">
    <cfRule type="cellIs" dxfId="135" priority="135" operator="lessThan">
      <formula>0</formula>
    </cfRule>
    <cfRule type="cellIs" dxfId="134" priority="136" operator="greaterThan">
      <formula>0</formula>
    </cfRule>
  </conditionalFormatting>
  <conditionalFormatting sqref="K65:N65">
    <cfRule type="cellIs" dxfId="133" priority="133" operator="lessThan">
      <formula>0</formula>
    </cfRule>
    <cfRule type="cellIs" dxfId="132" priority="134" operator="greaterThan">
      <formula>0</formula>
    </cfRule>
  </conditionalFormatting>
  <conditionalFormatting sqref="K68:N91">
    <cfRule type="cellIs" dxfId="131" priority="131" operator="lessThan">
      <formula>0</formula>
    </cfRule>
    <cfRule type="cellIs" dxfId="130" priority="132" operator="greaterThan">
      <formula>0</formula>
    </cfRule>
  </conditionalFormatting>
  <conditionalFormatting sqref="O154">
    <cfRule type="cellIs" dxfId="129" priority="101" operator="lessThan">
      <formula>0</formula>
    </cfRule>
    <cfRule type="cellIs" dxfId="128" priority="102" operator="greaterThan">
      <formula>0</formula>
    </cfRule>
  </conditionalFormatting>
  <conditionalFormatting sqref="O68:O91">
    <cfRule type="cellIs" dxfId="127" priority="129" operator="lessThan">
      <formula>0</formula>
    </cfRule>
    <cfRule type="cellIs" dxfId="126" priority="130" operator="greaterThan">
      <formula>0</formula>
    </cfRule>
  </conditionalFormatting>
  <conditionalFormatting sqref="K92:N92">
    <cfRule type="cellIs" dxfId="125" priority="127" operator="lessThan">
      <formula>0</formula>
    </cfRule>
    <cfRule type="cellIs" dxfId="124" priority="128" operator="greaterThan">
      <formula>0</formula>
    </cfRule>
  </conditionalFormatting>
  <conditionalFormatting sqref="O92">
    <cfRule type="cellIs" dxfId="123" priority="125" operator="lessThan">
      <formula>0</formula>
    </cfRule>
    <cfRule type="cellIs" dxfId="122" priority="126" operator="greaterThan">
      <formula>0</formula>
    </cfRule>
  </conditionalFormatting>
  <conditionalFormatting sqref="K95:N118">
    <cfRule type="cellIs" dxfId="121" priority="123" operator="lessThan">
      <formula>0</formula>
    </cfRule>
    <cfRule type="cellIs" dxfId="120" priority="124" operator="greaterThan">
      <formula>0</formula>
    </cfRule>
  </conditionalFormatting>
  <conditionalFormatting sqref="O95:O118">
    <cfRule type="cellIs" dxfId="119" priority="121" operator="lessThan">
      <formula>0</formula>
    </cfRule>
    <cfRule type="cellIs" dxfId="118" priority="122" operator="greaterThan">
      <formula>0</formula>
    </cfRule>
  </conditionalFormatting>
  <conditionalFormatting sqref="K119:N119">
    <cfRule type="cellIs" dxfId="117" priority="119" operator="lessThan">
      <formula>0</formula>
    </cfRule>
    <cfRule type="cellIs" dxfId="116" priority="120" operator="greaterThan">
      <formula>0</formula>
    </cfRule>
  </conditionalFormatting>
  <conditionalFormatting sqref="O119">
    <cfRule type="cellIs" dxfId="115" priority="117" operator="lessThan">
      <formula>0</formula>
    </cfRule>
    <cfRule type="cellIs" dxfId="114" priority="118" operator="greaterThan">
      <formula>0</formula>
    </cfRule>
  </conditionalFormatting>
  <conditionalFormatting sqref="K122:N132">
    <cfRule type="cellIs" dxfId="113" priority="115" operator="lessThan">
      <formula>0</formula>
    </cfRule>
    <cfRule type="cellIs" dxfId="112" priority="116" operator="greaterThan">
      <formula>0</formula>
    </cfRule>
  </conditionalFormatting>
  <conditionalFormatting sqref="O122:O132">
    <cfRule type="cellIs" dxfId="111" priority="113" operator="lessThan">
      <formula>0</formula>
    </cfRule>
    <cfRule type="cellIs" dxfId="110" priority="114" operator="greaterThan">
      <formula>0</formula>
    </cfRule>
  </conditionalFormatting>
  <conditionalFormatting sqref="O133">
    <cfRule type="cellIs" dxfId="109" priority="111" operator="lessThan">
      <formula>0</formula>
    </cfRule>
    <cfRule type="cellIs" dxfId="108" priority="112" operator="greaterThan">
      <formula>0</formula>
    </cfRule>
  </conditionalFormatting>
  <conditionalFormatting sqref="K133:N133">
    <cfRule type="cellIs" dxfId="107" priority="109" operator="lessThan">
      <formula>0</formula>
    </cfRule>
    <cfRule type="cellIs" dxfId="106" priority="110" operator="greaterThan">
      <formula>0</formula>
    </cfRule>
  </conditionalFormatting>
  <conditionalFormatting sqref="K136:N152">
    <cfRule type="cellIs" dxfId="105" priority="107" operator="lessThan">
      <formula>0</formula>
    </cfRule>
    <cfRule type="cellIs" dxfId="104" priority="108" operator="greaterThan">
      <formula>0</formula>
    </cfRule>
  </conditionalFormatting>
  <conditionalFormatting sqref="O136:O152">
    <cfRule type="cellIs" dxfId="103" priority="105" operator="lessThan">
      <formula>0</formula>
    </cfRule>
    <cfRule type="cellIs" dxfId="102" priority="106" operator="greaterThan">
      <formula>0</formula>
    </cfRule>
  </conditionalFormatting>
  <conditionalFormatting sqref="K154:N154">
    <cfRule type="cellIs" dxfId="101" priority="103" operator="lessThan">
      <formula>0</formula>
    </cfRule>
    <cfRule type="cellIs" dxfId="100" priority="104" operator="greaterThan">
      <formula>0</formula>
    </cfRule>
  </conditionalFormatting>
  <conditionalFormatting sqref="C44:F44">
    <cfRule type="cellIs" dxfId="95" priority="95" operator="lessThan">
      <formula>0</formula>
    </cfRule>
    <cfRule type="cellIs" dxfId="94" priority="96" operator="greaterThan">
      <formula>0</formula>
    </cfRule>
  </conditionalFormatting>
  <conditionalFormatting sqref="C66:F66">
    <cfRule type="cellIs" dxfId="93" priority="93" operator="lessThan">
      <formula>0</formula>
    </cfRule>
    <cfRule type="cellIs" dxfId="92" priority="94" operator="greaterThan">
      <formula>0</formula>
    </cfRule>
  </conditionalFormatting>
  <conditionalFormatting sqref="C93:F93">
    <cfRule type="cellIs" dxfId="91" priority="91" operator="lessThan">
      <formula>0</formula>
    </cfRule>
    <cfRule type="cellIs" dxfId="90" priority="92" operator="greaterThan">
      <formula>0</formula>
    </cfRule>
  </conditionalFormatting>
  <conditionalFormatting sqref="C120:F120">
    <cfRule type="cellIs" dxfId="89" priority="89" operator="lessThan">
      <formula>0</formula>
    </cfRule>
    <cfRule type="cellIs" dxfId="88" priority="90" operator="greaterThan">
      <formula>0</formula>
    </cfRule>
  </conditionalFormatting>
  <conditionalFormatting sqref="C134:F134">
    <cfRule type="cellIs" dxfId="87" priority="87" operator="lessThan">
      <formula>0</formula>
    </cfRule>
    <cfRule type="cellIs" dxfId="86" priority="88" operator="greaterThan">
      <formula>0</formula>
    </cfRule>
  </conditionalFormatting>
  <conditionalFormatting sqref="C153:F153">
    <cfRule type="cellIs" dxfId="85" priority="85" operator="lessThan">
      <formula>0</formula>
    </cfRule>
    <cfRule type="cellIs" dxfId="84" priority="86" operator="greaterThan">
      <formula>0</formula>
    </cfRule>
  </conditionalFormatting>
  <conditionalFormatting sqref="C155:F155">
    <cfRule type="cellIs" dxfId="83" priority="83" operator="lessThan">
      <formula>0</formula>
    </cfRule>
    <cfRule type="cellIs" dxfId="82" priority="84" operator="greaterThan">
      <formula>0</formula>
    </cfRule>
  </conditionalFormatting>
  <conditionalFormatting sqref="C5:F42">
    <cfRule type="cellIs" dxfId="73" priority="74" operator="notEqual">
      <formula>#REF!</formula>
    </cfRule>
  </conditionalFormatting>
  <conditionalFormatting sqref="L44">
    <cfRule type="cellIs" dxfId="72" priority="72" operator="lessThan">
      <formula>0</formula>
    </cfRule>
    <cfRule type="cellIs" dxfId="71" priority="73" operator="greaterThan">
      <formula>0</formula>
    </cfRule>
  </conditionalFormatting>
  <conditionalFormatting sqref="M44">
    <cfRule type="cellIs" dxfId="70" priority="70" operator="lessThan">
      <formula>0</formula>
    </cfRule>
    <cfRule type="cellIs" dxfId="69" priority="71" operator="greaterThan">
      <formula>0</formula>
    </cfRule>
  </conditionalFormatting>
  <conditionalFormatting sqref="N44">
    <cfRule type="cellIs" dxfId="68" priority="68" operator="lessThan">
      <formula>0</formula>
    </cfRule>
    <cfRule type="cellIs" dxfId="67" priority="69" operator="greaterThan">
      <formula>0</formula>
    </cfRule>
  </conditionalFormatting>
  <conditionalFormatting sqref="O44">
    <cfRule type="cellIs" dxfId="66" priority="66" operator="lessThan">
      <formula>0</formula>
    </cfRule>
    <cfRule type="cellIs" dxfId="65" priority="67" operator="greaterThan">
      <formula>0</formula>
    </cfRule>
  </conditionalFormatting>
  <conditionalFormatting sqref="K66">
    <cfRule type="cellIs" dxfId="64" priority="64" operator="lessThan">
      <formula>0</formula>
    </cfRule>
    <cfRule type="cellIs" dxfId="63" priority="65" operator="greaterThan">
      <formula>0</formula>
    </cfRule>
  </conditionalFormatting>
  <conditionalFormatting sqref="L66">
    <cfRule type="cellIs" dxfId="62" priority="62" operator="lessThan">
      <formula>0</formula>
    </cfRule>
    <cfRule type="cellIs" dxfId="61" priority="63" operator="greaterThan">
      <formula>0</formula>
    </cfRule>
  </conditionalFormatting>
  <conditionalFormatting sqref="M66">
    <cfRule type="cellIs" dxfId="60" priority="60" operator="lessThan">
      <formula>0</formula>
    </cfRule>
    <cfRule type="cellIs" dxfId="59" priority="61" operator="greaterThan">
      <formula>0</formula>
    </cfRule>
  </conditionalFormatting>
  <conditionalFormatting sqref="N66">
    <cfRule type="cellIs" dxfId="58" priority="58" operator="lessThan">
      <formula>0</formula>
    </cfRule>
    <cfRule type="cellIs" dxfId="57" priority="59" operator="greaterThan">
      <formula>0</formula>
    </cfRule>
  </conditionalFormatting>
  <conditionalFormatting sqref="O66">
    <cfRule type="cellIs" dxfId="56" priority="56" operator="lessThan">
      <formula>0</formula>
    </cfRule>
    <cfRule type="cellIs" dxfId="55" priority="57" operator="greaterThan">
      <formula>0</formula>
    </cfRule>
  </conditionalFormatting>
  <conditionalFormatting sqref="K93">
    <cfRule type="cellIs" dxfId="54" priority="54" operator="lessThan">
      <formula>0</formula>
    </cfRule>
    <cfRule type="cellIs" dxfId="53" priority="55" operator="greaterThan">
      <formula>0</formula>
    </cfRule>
  </conditionalFormatting>
  <conditionalFormatting sqref="L93">
    <cfRule type="cellIs" dxfId="52" priority="52" operator="lessThan">
      <formula>0</formula>
    </cfRule>
    <cfRule type="cellIs" dxfId="51" priority="53" operator="greaterThan">
      <formula>0</formula>
    </cfRule>
  </conditionalFormatting>
  <conditionalFormatting sqref="M93">
    <cfRule type="cellIs" dxfId="50" priority="50" operator="lessThan">
      <formula>0</formula>
    </cfRule>
    <cfRule type="cellIs" dxfId="49" priority="51" operator="greaterThan">
      <formula>0</formula>
    </cfRule>
  </conditionalFormatting>
  <conditionalFormatting sqref="N93">
    <cfRule type="cellIs" dxfId="48" priority="48" operator="lessThan">
      <formula>0</formula>
    </cfRule>
    <cfRule type="cellIs" dxfId="47" priority="49" operator="greaterThan">
      <formula>0</formula>
    </cfRule>
  </conditionalFormatting>
  <conditionalFormatting sqref="O93">
    <cfRule type="cellIs" dxfId="46" priority="46" operator="lessThan">
      <formula>0</formula>
    </cfRule>
    <cfRule type="cellIs" dxfId="45" priority="47" operator="greaterThan">
      <formula>0</formula>
    </cfRule>
  </conditionalFormatting>
  <conditionalFormatting sqref="K120">
    <cfRule type="cellIs" dxfId="44" priority="44" operator="lessThan">
      <formula>0</formula>
    </cfRule>
    <cfRule type="cellIs" dxfId="43" priority="45" operator="greaterThan">
      <formula>0</formula>
    </cfRule>
  </conditionalFormatting>
  <conditionalFormatting sqref="L120">
    <cfRule type="cellIs" dxfId="42" priority="42" operator="lessThan">
      <formula>0</formula>
    </cfRule>
    <cfRule type="cellIs" dxfId="41" priority="43" operator="greaterThan">
      <formula>0</formula>
    </cfRule>
  </conditionalFormatting>
  <conditionalFormatting sqref="M120">
    <cfRule type="cellIs" dxfId="40" priority="40" operator="lessThan">
      <formula>0</formula>
    </cfRule>
    <cfRule type="cellIs" dxfId="39" priority="41" operator="greaterThan">
      <formula>0</formula>
    </cfRule>
  </conditionalFormatting>
  <conditionalFormatting sqref="N120">
    <cfRule type="cellIs" dxfId="38" priority="38" operator="lessThan">
      <formula>0</formula>
    </cfRule>
    <cfRule type="cellIs" dxfId="37" priority="39" operator="greaterThan">
      <formula>0</formula>
    </cfRule>
  </conditionalFormatting>
  <conditionalFormatting sqref="O120">
    <cfRule type="cellIs" dxfId="36" priority="36" operator="lessThan">
      <formula>0</formula>
    </cfRule>
    <cfRule type="cellIs" dxfId="35" priority="37" operator="greaterThan">
      <formula>0</formula>
    </cfRule>
  </conditionalFormatting>
  <conditionalFormatting sqref="K134">
    <cfRule type="cellIs" dxfId="34" priority="34" operator="lessThan">
      <formula>0</formula>
    </cfRule>
    <cfRule type="cellIs" dxfId="33" priority="35" operator="greaterThan">
      <formula>0</formula>
    </cfRule>
  </conditionalFormatting>
  <conditionalFormatting sqref="L134">
    <cfRule type="cellIs" dxfId="32" priority="32" operator="lessThan">
      <formula>0</formula>
    </cfRule>
    <cfRule type="cellIs" dxfId="31" priority="33" operator="greaterThan">
      <formula>0</formula>
    </cfRule>
  </conditionalFormatting>
  <conditionalFormatting sqref="M134">
    <cfRule type="cellIs" dxfId="30" priority="30" operator="lessThan">
      <formula>0</formula>
    </cfRule>
    <cfRule type="cellIs" dxfId="29" priority="31" operator="greaterThan">
      <formula>0</formula>
    </cfRule>
  </conditionalFormatting>
  <conditionalFormatting sqref="N134">
    <cfRule type="cellIs" dxfId="28" priority="28" operator="lessThan">
      <formula>0</formula>
    </cfRule>
    <cfRule type="cellIs" dxfId="27" priority="29" operator="greaterThan">
      <formula>0</formula>
    </cfRule>
  </conditionalFormatting>
  <conditionalFormatting sqref="O134">
    <cfRule type="cellIs" dxfId="26" priority="26" operator="lessThan">
      <formula>0</formula>
    </cfRule>
    <cfRule type="cellIs" dxfId="25" priority="27" operator="greaterThan">
      <formula>0</formula>
    </cfRule>
  </conditionalFormatting>
  <conditionalFormatting sqref="K153">
    <cfRule type="cellIs" dxfId="24" priority="24" operator="lessThan">
      <formula>0</formula>
    </cfRule>
    <cfRule type="cellIs" dxfId="23" priority="25" operator="greaterThan">
      <formula>0</formula>
    </cfRule>
  </conditionalFormatting>
  <conditionalFormatting sqref="L153">
    <cfRule type="cellIs" dxfId="22" priority="22" operator="lessThan">
      <formula>0</formula>
    </cfRule>
    <cfRule type="cellIs" dxfId="21" priority="23" operator="greaterThan">
      <formula>0</formula>
    </cfRule>
  </conditionalFormatting>
  <conditionalFormatting sqref="M153">
    <cfRule type="cellIs" dxfId="20" priority="20" operator="lessThan">
      <formula>0</formula>
    </cfRule>
    <cfRule type="cellIs" dxfId="19" priority="21" operator="greaterThan">
      <formula>0</formula>
    </cfRule>
  </conditionalFormatting>
  <conditionalFormatting sqref="N153">
    <cfRule type="cellIs" dxfId="18" priority="18" operator="lessThan">
      <formula>0</formula>
    </cfRule>
    <cfRule type="cellIs" dxfId="17" priority="19" operator="greaterThan">
      <formula>0</formula>
    </cfRule>
  </conditionalFormatting>
  <conditionalFormatting sqref="O153">
    <cfRule type="cellIs" dxfId="16" priority="16" operator="lessThan">
      <formula>0</formula>
    </cfRule>
    <cfRule type="cellIs" dxfId="15" priority="17" operator="greaterThan">
      <formula>0</formula>
    </cfRule>
  </conditionalFormatting>
  <conditionalFormatting sqref="K155">
    <cfRule type="cellIs" dxfId="14" priority="14" operator="lessThan">
      <formula>0</formula>
    </cfRule>
    <cfRule type="cellIs" dxfId="13" priority="15" operator="greaterThan">
      <formula>0</formula>
    </cfRule>
  </conditionalFormatting>
  <conditionalFormatting sqref="L155">
    <cfRule type="cellIs" dxfId="12" priority="12" operator="lessThan">
      <formula>0</formula>
    </cfRule>
    <cfRule type="cellIs" dxfId="11" priority="13" operator="greaterThan">
      <formula>0</formula>
    </cfRule>
  </conditionalFormatting>
  <conditionalFormatting sqref="M155">
    <cfRule type="cellIs" dxfId="10" priority="10" operator="lessThan">
      <formula>0</formula>
    </cfRule>
    <cfRule type="cellIs" dxfId="9" priority="11" operator="greaterThan">
      <formula>0</formula>
    </cfRule>
  </conditionalFormatting>
  <conditionalFormatting sqref="N155">
    <cfRule type="cellIs" dxfId="8" priority="8" operator="lessThan">
      <formula>0</formula>
    </cfRule>
    <cfRule type="cellIs" dxfId="7" priority="9" operator="greaterThan">
      <formula>0</formula>
    </cfRule>
  </conditionalFormatting>
  <conditionalFormatting sqref="O155">
    <cfRule type="cellIs" dxfId="6" priority="6" operator="lessThan">
      <formula>0</formula>
    </cfRule>
    <cfRule type="cellIs" dxfId="5" priority="7" operator="greaterThan">
      <formula>0</formula>
    </cfRule>
  </conditionalFormatting>
  <conditionalFormatting sqref="C46:F64">
    <cfRule type="cellIs" dxfId="4" priority="5" operator="notEqual">
      <formula>#REF!</formula>
    </cfRule>
  </conditionalFormatting>
  <conditionalFormatting sqref="C68:F91">
    <cfRule type="cellIs" dxfId="3" priority="4" operator="notEqual">
      <formula>#REF!</formula>
    </cfRule>
  </conditionalFormatting>
  <conditionalFormatting sqref="C95:F118">
    <cfRule type="cellIs" dxfId="2" priority="3" operator="notEqual">
      <formula>#REF!</formula>
    </cfRule>
  </conditionalFormatting>
  <conditionalFormatting sqref="C122:F132">
    <cfRule type="cellIs" dxfId="1" priority="2" operator="notEqual">
      <formula>#REF!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F03828A35FD88544B76AEA7458DC3B7C" ma:contentTypeVersion="12" ma:contentTypeDescription="Luo uusi asiakirja." ma:contentTypeScope="" ma:versionID="3c55bd3ce8ba5e1c26a39d47ef45e7c4">
  <xsd:schema xmlns:xsd="http://www.w3.org/2001/XMLSchema" xmlns:xs="http://www.w3.org/2001/XMLSchema" xmlns:p="http://schemas.microsoft.com/office/2006/metadata/properties" xmlns:ns2="58eb6a1a-21ba-405d-89c3-f90cc0933785" xmlns:ns3="176b1cb0-ba31-45d4-aea9-58c3a1b6a98b" targetNamespace="http://schemas.microsoft.com/office/2006/metadata/properties" ma:root="true" ma:fieldsID="29a5b5e574e2c8b9276a6bfbb7a85b9e" ns2:_="" ns3:_="">
    <xsd:import namespace="58eb6a1a-21ba-405d-89c3-f90cc0933785"/>
    <xsd:import namespace="176b1cb0-ba31-45d4-aea9-58c3a1b6a9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8eb6a1a-21ba-405d-89c3-f90cc093378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6b1cb0-ba31-45d4-aea9-58c3a1b6a98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3506A8A-CBB2-469E-A4C2-472B3ABCB5F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1D6CE71-80C1-46E7-BB92-E6899344CD0C}">
  <ds:schemaRefs>
    <ds:schemaRef ds:uri="58eb6a1a-21ba-405d-89c3-f90cc0933785"/>
    <ds:schemaRef ds:uri="http://purl.org/dc/terms/"/>
    <ds:schemaRef ds:uri="http://purl.org/dc/dcmitype/"/>
    <ds:schemaRef ds:uri="http://schemas.openxmlformats.org/package/2006/metadata/core-properties"/>
    <ds:schemaRef ds:uri="http://purl.org/dc/elements/1.1/"/>
    <ds:schemaRef ds:uri="176b1cb0-ba31-45d4-aea9-58c3a1b6a98b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AABCEF6-BA80-4087-BBC2-527E7C4512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8eb6a1a-21ba-405d-89c3-f90cc0933785"/>
    <ds:schemaRef ds:uri="176b1cb0-ba31-45d4-aea9-58c3a1b6a9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SGL vahvistettava jäsenmäärä</vt:lpstr>
      <vt:lpstr>Tilastoja 2021 vs 2020</vt:lpstr>
      <vt:lpstr>jäsenmäärät 2021 vs 2020 raw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created xsi:type="dcterms:W3CDTF">2020-09-01T03:26:26Z</dcterms:created>
  <dcterms:modified xsi:type="dcterms:W3CDTF">2021-10-03T14:58:53Z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2020-09-01T03:26:10.00Z</dcterms:created>
  <dc:creator>Golf Gamebook Office</dc:creator>
  <cp:revision>0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0x010100F03828A35FD88544B76AEA7458DC3B7C</vt:lpwstr>
  </property>
</Properties>
</file>